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ORDINACIÓN\"/>
    </mc:Choice>
  </mc:AlternateContent>
  <workbookProtection workbookAlgorithmName="SHA-512" workbookHashValue="nkn/AN8WMlKa9WgJZ8NcY5D0SC8tWLgUT00V4jFjUE+z53Oo9YRIsiBvWdeyfevdaL/fL8bdIBD03n+WUa85Iw==" workbookSaltValue="g77SEFPz1ookzqheXErUSg==" workbookSpinCount="100000" lockStructure="1"/>
  <bookViews>
    <workbookView xWindow="0" yWindow="0" windowWidth="19200" windowHeight="6930"/>
  </bookViews>
  <sheets>
    <sheet name="Aprobadas PLAN ANTIGUO" sheetId="2" r:id="rId1"/>
    <sheet name=" Adaptadas PLAN NUEVO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" i="3" l="1"/>
  <c r="E35" i="3"/>
  <c r="E3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9" i="3"/>
  <c r="E2" i="3"/>
</calcChain>
</file>

<file path=xl/sharedStrings.xml><?xml version="1.0" encoding="utf-8"?>
<sst xmlns="http://schemas.openxmlformats.org/spreadsheetml/2006/main" count="358" uniqueCount="179">
  <si>
    <t>¿Superada?</t>
  </si>
  <si>
    <t>Fundamentos de administración y dirección de empresas</t>
  </si>
  <si>
    <t>Matemáticas I</t>
  </si>
  <si>
    <t>Historia económica y economía mundial</t>
  </si>
  <si>
    <t>Matemáticas II</t>
  </si>
  <si>
    <t>Estadística I</t>
  </si>
  <si>
    <t>Estadística II</t>
  </si>
  <si>
    <t>Fiscalidad de la empresa</t>
  </si>
  <si>
    <t>Macroeconomía I</t>
  </si>
  <si>
    <t>Microeconomía II</t>
  </si>
  <si>
    <t>Economía española</t>
  </si>
  <si>
    <t>Macroeconomía II</t>
  </si>
  <si>
    <t>Prácticas en empresa I</t>
  </si>
  <si>
    <t>Prácticas en empresa II</t>
  </si>
  <si>
    <t>Estadística y ciencia de datos I</t>
  </si>
  <si>
    <t>Estadística y ciencia de datos II</t>
  </si>
  <si>
    <t>Diseño organizativo</t>
  </si>
  <si>
    <t>Dirección estratégica</t>
  </si>
  <si>
    <t>Código</t>
  </si>
  <si>
    <t>Trabajo fin de Grado</t>
  </si>
  <si>
    <t>CURSO</t>
  </si>
  <si>
    <t>SEMESTRE</t>
  </si>
  <si>
    <t>1º</t>
  </si>
  <si>
    <t>2º</t>
  </si>
  <si>
    <t>3º</t>
  </si>
  <si>
    <t>4º</t>
  </si>
  <si>
    <t xml:space="preserve">CURSO </t>
  </si>
  <si>
    <t>Fundamentos de contabilidad</t>
  </si>
  <si>
    <t>Matemáticas para finanzas y contabilidad I</t>
  </si>
  <si>
    <t>Fundamentos de marketing</t>
  </si>
  <si>
    <t>Introducción al derecho mercantil</t>
  </si>
  <si>
    <t>Contabilidad financiera</t>
  </si>
  <si>
    <t>Fundamentos de microeconomía</t>
  </si>
  <si>
    <t>Matemáticas para finanzas y contabilidad II</t>
  </si>
  <si>
    <t>Macroeconomía I: producción, dinero y precios</t>
  </si>
  <si>
    <t>Análisis y valoración de operaciones financieras</t>
  </si>
  <si>
    <t>Elaboración de información corporativa</t>
  </si>
  <si>
    <t>Gestión comercial de servicios financieros</t>
  </si>
  <si>
    <t>Macroeconomía II: inflación, crecimiento y sector exterior</t>
  </si>
  <si>
    <t>Análisis de información corporativa</t>
  </si>
  <si>
    <t>Econometría: Análisis y tratamiento de datos</t>
  </si>
  <si>
    <t>Renta fija y derivados</t>
  </si>
  <si>
    <t>Finanzas corporativas I</t>
  </si>
  <si>
    <t>Consolidación de estados financieros</t>
  </si>
  <si>
    <t>Contabilidad de costes</t>
  </si>
  <si>
    <t>Planificación fiscal de la empresa</t>
  </si>
  <si>
    <t>Bolsa y análisis bursátil</t>
  </si>
  <si>
    <t>Valoración de empresas</t>
  </si>
  <si>
    <t>Auditoría de estados financieros</t>
  </si>
  <si>
    <t>Gobierno corporativo, RSC y sostenibilidad</t>
  </si>
  <si>
    <t>Sistemas decisionales</t>
  </si>
  <si>
    <t>Simulador de decisiones comerciales</t>
  </si>
  <si>
    <t>Operaciones actuariales y de seguros</t>
  </si>
  <si>
    <t>Análisis contable de las administraciones públicas</t>
  </si>
  <si>
    <t>Sistemas informativos contables para la contabilidad y las finanzas</t>
  </si>
  <si>
    <t>Entidades bancarias y sus operaciones</t>
  </si>
  <si>
    <t>Emprendimiento y gestión del cambio</t>
  </si>
  <si>
    <t>3º/4º</t>
  </si>
  <si>
    <t>Análisis multivariante en finanzas y contabilidad</t>
  </si>
  <si>
    <t>Contabilidad y finanzas sociales</t>
  </si>
  <si>
    <t>Gestión de carteras</t>
  </si>
  <si>
    <t>Ingeniería financiera</t>
  </si>
  <si>
    <t>Derecho del mercado financiero y de la reestructuración</t>
  </si>
  <si>
    <t>Entorno económico y financiero</t>
  </si>
  <si>
    <t>English for finance and accounting</t>
  </si>
  <si>
    <t>Contabilidad de sociedades</t>
  </si>
  <si>
    <t>A</t>
  </si>
  <si>
    <t>Prácticas en empresa I y Prácticas en empresa II</t>
  </si>
  <si>
    <t>Derecho de sociedades</t>
  </si>
  <si>
    <t>S1</t>
  </si>
  <si>
    <t>S2</t>
  </si>
  <si>
    <t>PlanNUEVO 678</t>
  </si>
  <si>
    <t>Principios de Economía</t>
  </si>
  <si>
    <t>Economía de la Empresa</t>
  </si>
  <si>
    <t>Introducción a la economía aplicada</t>
  </si>
  <si>
    <t>Historia económica mundial</t>
  </si>
  <si>
    <t>Principios de derecho y derecho mercantil</t>
  </si>
  <si>
    <t>Introducción a las finanzas</t>
  </si>
  <si>
    <t xml:space="preserve">Fundamentos de Derecho Privado Patrimonial y
Contratación Digital </t>
  </si>
  <si>
    <t>Historia Económica Mundial</t>
  </si>
  <si>
    <t>Introducción a las Finanzas</t>
  </si>
  <si>
    <t>Matemáticas para la Economía I</t>
  </si>
  <si>
    <t>Plan ANTIGUO 417</t>
  </si>
  <si>
    <t>Introducción a la Estadística y a la Ciencia de Datos</t>
  </si>
  <si>
    <t>Economía Mundial</t>
  </si>
  <si>
    <t>Introducción a la Economía Aplicada</t>
  </si>
  <si>
    <t>Matemáticas para la Economía II</t>
  </si>
  <si>
    <t>Microeconomía I: Consumo y Producción</t>
  </si>
  <si>
    <t xml:space="preserve">Estadística y Ciencia de Datos en Economía </t>
  </si>
  <si>
    <t xml:space="preserve">Historia Económica de España </t>
  </si>
  <si>
    <t>Introducción a la Contabilidad</t>
  </si>
  <si>
    <t xml:space="preserve">Macroeconomía I: Producción, Dinero y Precios </t>
  </si>
  <si>
    <t>Microeconomía II: Mercados</t>
  </si>
  <si>
    <t xml:space="preserve">Fundamentos de la Intervención Pública </t>
  </si>
  <si>
    <t>Economía Española</t>
  </si>
  <si>
    <t xml:space="preserve">Introducción a la Econometría: Análisis y Tratamiento de Datos </t>
  </si>
  <si>
    <t>Macroeconomía II: Inflación, Crecimiento y Sector Exterior</t>
  </si>
  <si>
    <t xml:space="preserve">Organización y Dirección de Empresas </t>
  </si>
  <si>
    <t>Economía mundial</t>
  </si>
  <si>
    <t>Historia económica de España</t>
  </si>
  <si>
    <t>Introducción a la contabilidad</t>
  </si>
  <si>
    <t>Microeconomía I</t>
  </si>
  <si>
    <t>Economía Pública I</t>
  </si>
  <si>
    <t>Econometría Intermedia: Análisis y Tratamiento de Datos</t>
  </si>
  <si>
    <t>Economía de la Imposición</t>
  </si>
  <si>
    <t xml:space="preserve">Fundamentos de Marketing </t>
  </si>
  <si>
    <t>Microeconomía Avanzada</t>
  </si>
  <si>
    <t>Política Económica</t>
  </si>
  <si>
    <t>Desafíos Económicos Globales</t>
  </si>
  <si>
    <t xml:space="preserve">Econometría Avanzada: Análisis y Tratamiento de Datos </t>
  </si>
  <si>
    <t>Economía Industrial</t>
  </si>
  <si>
    <t>Macroeconomía Avanzada</t>
  </si>
  <si>
    <t>Sistema Fiscal Español</t>
  </si>
  <si>
    <t>Microeconomía III</t>
  </si>
  <si>
    <t>Economía Pública II</t>
  </si>
  <si>
    <t>Política Económica I</t>
  </si>
  <si>
    <t>Econometría I</t>
  </si>
  <si>
    <t>Microeconomía IV</t>
  </si>
  <si>
    <t>Sistema fiscal español I</t>
  </si>
  <si>
    <t>Política económica II</t>
  </si>
  <si>
    <t>Econometría II</t>
  </si>
  <si>
    <t>Trabajo Fin de Grado</t>
  </si>
  <si>
    <t>Macroeconomía III</t>
  </si>
  <si>
    <t>Econometría III</t>
  </si>
  <si>
    <t>Macroeconomía IV</t>
  </si>
  <si>
    <t>Economía Internacional</t>
  </si>
  <si>
    <t>Macroeconomía Dinámica</t>
  </si>
  <si>
    <t xml:space="preserve">Análisis del Mercado de Trabajo </t>
  </si>
  <si>
    <t>Análisis Financiero</t>
  </si>
  <si>
    <t xml:space="preserve">Economía de la Gestión Pública </t>
  </si>
  <si>
    <t>Diseño Organizativo</t>
  </si>
  <si>
    <t xml:space="preserve">Estrategias Fiscales Empresariales </t>
  </si>
  <si>
    <t xml:space="preserve">Inglés para Economistas </t>
  </si>
  <si>
    <t xml:space="preserve">Introducción a la Programación y Aplicaciones de Análisis de Datos en Economía </t>
  </si>
  <si>
    <t>Plan NUEVO 692</t>
  </si>
  <si>
    <t xml:space="preserve">Presupuestos Públicos y Políticas de Gasto </t>
  </si>
  <si>
    <t>Investigación de Mercados</t>
  </si>
  <si>
    <t>Pensamiento Económico</t>
  </si>
  <si>
    <t xml:space="preserve">Sistemas Informáticos de Ayuda a la Decisión </t>
  </si>
  <si>
    <t>Banca y Mercados Financieros</t>
  </si>
  <si>
    <t xml:space="preserve">Business Intelligence </t>
  </si>
  <si>
    <t>Contabilidad de las Administraciones Públicas</t>
  </si>
  <si>
    <t xml:space="preserve">Derecho Público en Economía </t>
  </si>
  <si>
    <t>Decisión y Juegos</t>
  </si>
  <si>
    <t>Entorno Económico</t>
  </si>
  <si>
    <t>Globalización e Historia</t>
  </si>
  <si>
    <t xml:space="preserve">Gobierno Electrónico y Decisiones Públicas </t>
  </si>
  <si>
    <t>Hacienda Autonómica y Local</t>
  </si>
  <si>
    <t>Sociología</t>
  </si>
  <si>
    <t>Sostenibilidad e Innovación</t>
  </si>
  <si>
    <t xml:space="preserve">Visualización y Comunicación de Información Económica  </t>
  </si>
  <si>
    <t xml:space="preserve">Técnicas de Predicción </t>
  </si>
  <si>
    <t>Prácticas externas</t>
  </si>
  <si>
    <t>S1/S2</t>
  </si>
  <si>
    <t>Economía Laboral</t>
  </si>
  <si>
    <t>Comercio internacional</t>
  </si>
  <si>
    <t>Contabilidad de las administraciones públicas</t>
  </si>
  <si>
    <t>Decisión y juegos</t>
  </si>
  <si>
    <t>Presupuesto y gasto público</t>
  </si>
  <si>
    <t>Economía de las organizaciones</t>
  </si>
  <si>
    <t>Globalización, desarrollo e historia</t>
  </si>
  <si>
    <t>Inglés para economistas</t>
  </si>
  <si>
    <t>Hacienda autonómica y local</t>
  </si>
  <si>
    <t>Dirección de marketing</t>
  </si>
  <si>
    <t>Análisis contable</t>
  </si>
  <si>
    <t>Derecho público de la economía</t>
  </si>
  <si>
    <t>Aplicaciones econométricas</t>
  </si>
  <si>
    <t>Pensamiento económico</t>
  </si>
  <si>
    <t>Sistema fiscal español II</t>
  </si>
  <si>
    <t>Economía regional</t>
  </si>
  <si>
    <t>Sistemas informáticos de ayuda a la decisión</t>
  </si>
  <si>
    <t>Sistema monetario internacional</t>
  </si>
  <si>
    <t>Innovación, crecimiento y sostenibilidad</t>
  </si>
  <si>
    <t>Banca y mercados financieros</t>
  </si>
  <si>
    <t>Coyuntura económica</t>
  </si>
  <si>
    <t>Técnicas de predicción</t>
  </si>
  <si>
    <t>Gestión pública</t>
  </si>
  <si>
    <t>Gobierno electrónico y decisiones públicas</t>
  </si>
  <si>
    <t xml:space="preserve">Prácticas en empresa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</si>
</sst>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/>
    </xf>
    <xf numFmtId="0" fontId="0" fillId="0" borderId="3" xfId="0" applyBorder="1" applyProtection="1"/>
    <xf numFmtId="0" fontId="0" fillId="0" borderId="4" xfId="0" applyBorder="1" applyProtection="1"/>
    <xf numFmtId="0" fontId="0" fillId="0" borderId="0" xfId="0" applyBorder="1" applyProtection="1"/>
    <xf numFmtId="0" fontId="0" fillId="0" borderId="6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0" fillId="0" borderId="0" xfId="0" applyProtection="1"/>
    <xf numFmtId="0" fontId="2" fillId="0" borderId="13" xfId="0" applyFont="1" applyBorder="1" applyProtection="1"/>
    <xf numFmtId="0" fontId="1" fillId="0" borderId="15" xfId="0" applyFont="1" applyBorder="1" applyAlignment="1" applyProtection="1">
      <alignment horizontal="center" vertical="top"/>
    </xf>
    <xf numFmtId="0" fontId="1" fillId="0" borderId="16" xfId="0" applyFont="1" applyBorder="1" applyAlignment="1" applyProtection="1">
      <alignment horizontal="center" vertical="top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6" xfId="0" applyFill="1" applyBorder="1" applyProtection="1"/>
    <xf numFmtId="0" fontId="0" fillId="0" borderId="6" xfId="0" applyBorder="1"/>
    <xf numFmtId="0" fontId="0" fillId="0" borderId="11" xfId="0" applyFill="1" applyBorder="1" applyProtection="1"/>
    <xf numFmtId="0" fontId="0" fillId="0" borderId="12" xfId="0" applyFill="1" applyBorder="1" applyProtection="1"/>
    <xf numFmtId="0" fontId="1" fillId="0" borderId="17" xfId="0" applyFont="1" applyBorder="1" applyAlignment="1" applyProtection="1">
      <alignment horizontal="center" vertical="top"/>
    </xf>
    <xf numFmtId="0" fontId="0" fillId="0" borderId="6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0" xfId="0" applyBorder="1"/>
    <xf numFmtId="0" fontId="0" fillId="0" borderId="11" xfId="0" applyBorder="1"/>
    <xf numFmtId="0" fontId="0" fillId="0" borderId="4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vertical="center" wrapText="1"/>
    </xf>
    <xf numFmtId="0" fontId="0" fillId="0" borderId="5" xfId="0" applyBorder="1" applyProtection="1"/>
    <xf numFmtId="0" fontId="1" fillId="0" borderId="18" xfId="0" applyFont="1" applyBorder="1" applyAlignment="1" applyProtection="1">
      <alignment horizontal="center" vertical="top"/>
    </xf>
    <xf numFmtId="0" fontId="0" fillId="0" borderId="0" xfId="0" applyFill="1" applyBorder="1" applyProtection="1"/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0" fillId="0" borderId="0" xfId="0" applyFill="1" applyProtection="1">
      <protection locked="0"/>
    </xf>
    <xf numFmtId="0" fontId="3" fillId="0" borderId="0" xfId="0" applyFont="1" applyFill="1" applyProtection="1">
      <protection locked="0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vertical="center" wrapText="1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vertical="center" wrapText="1"/>
    </xf>
    <xf numFmtId="0" fontId="3" fillId="0" borderId="12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vertical="center" wrapText="1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Protection="1"/>
    <xf numFmtId="0" fontId="3" fillId="0" borderId="12" xfId="0" applyFont="1" applyFill="1" applyBorder="1" applyAlignment="1" applyProtection="1">
      <alignment vertical="center" wrapText="1"/>
    </xf>
    <xf numFmtId="0" fontId="4" fillId="0" borderId="10" xfId="0" applyFont="1" applyBorder="1" applyAlignment="1" applyProtection="1">
      <alignment horizontal="center" vertical="top"/>
      <protection locked="0"/>
    </xf>
  </cellXfs>
  <cellStyles count="1">
    <cellStyle name="Normal" xfId="0" builtinId="0"/>
  </cellStyles>
  <dxfs count="5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4</xdr:row>
      <xdr:rowOff>9524</xdr:rowOff>
    </xdr:from>
    <xdr:to>
      <xdr:col>15</xdr:col>
      <xdr:colOff>180975</xdr:colOff>
      <xdr:row>18</xdr:row>
      <xdr:rowOff>104775</xdr:rowOff>
    </xdr:to>
    <xdr:sp macro="" textlink="">
      <xdr:nvSpPr>
        <xdr:cNvPr id="2" name="Llamada rectangular redondead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715500" y="781049"/>
          <a:ext cx="5372100" cy="2771776"/>
        </a:xfrm>
        <a:prstGeom prst="wedgeRoundRectCallout">
          <a:avLst>
            <a:gd name="adj1" fmla="val -55654"/>
            <a:gd name="adj2" fmla="val -74523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60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PASOS</a:t>
          </a:r>
        </a:p>
        <a:p>
          <a:pPr algn="ctr"/>
          <a:endParaRPr lang="es-ES" sz="1600" b="1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s-E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1º.  En la columna </a:t>
          </a: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s-E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s-ES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pon</a:t>
          </a:r>
          <a:r>
            <a:rPr lang="es-ES" sz="16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una </a:t>
          </a:r>
          <a:r>
            <a:rPr lang="es-ES" sz="16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X</a:t>
          </a:r>
          <a:r>
            <a:rPr lang="es-ES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 aquellas asignaturas del </a:t>
          </a: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plan antiguo (417) </a:t>
          </a:r>
          <a:r>
            <a:rPr lang="es-E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que ya hayas aprobado.</a:t>
          </a:r>
        </a:p>
        <a:p>
          <a:pPr algn="l"/>
          <a:r>
            <a:rPr lang="es-E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l"/>
          <a:r>
            <a:rPr lang="es-E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2º. Consulta la pestaña "Adaptadas PLAN NUEVO". Aparecerán marcadas en verde las asignaturas que estarían adaptadas</a:t>
          </a:r>
          <a:r>
            <a:rPr lang="es-ES" sz="16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 el </a:t>
          </a:r>
          <a:r>
            <a:rPr lang="es-E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plan nuevo (692) y que, por tanto, no tendrías que cursar</a:t>
          </a:r>
          <a:r>
            <a:rPr lang="es-E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si te adaptas (te pasas) al plan 692.</a:t>
          </a:r>
          <a:endParaRPr lang="es-ES" sz="16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43441</xdr:colOff>
      <xdr:row>1</xdr:row>
      <xdr:rowOff>23091</xdr:rowOff>
    </xdr:from>
    <xdr:to>
      <xdr:col>9</xdr:col>
      <xdr:colOff>1155</xdr:colOff>
      <xdr:row>10</xdr:row>
      <xdr:rowOff>155864</xdr:rowOff>
    </xdr:to>
    <xdr:sp macro="" textlink="">
      <xdr:nvSpPr>
        <xdr:cNvPr id="2" name="Rectángulo redondead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992236" y="222250"/>
          <a:ext cx="2564101" cy="194252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/>
            <a:t>Las asignaturas de 1º curso del plan nuevo se </a:t>
          </a:r>
          <a:r>
            <a:rPr lang="es-ES" sz="1800" b="1"/>
            <a:t>han empezado</a:t>
          </a:r>
          <a:r>
            <a:rPr lang="es-ES" sz="1800" b="1" baseline="0"/>
            <a:t> a impartir</a:t>
          </a:r>
          <a:r>
            <a:rPr lang="es-ES" sz="1800" baseline="0"/>
            <a:t> </a:t>
          </a:r>
          <a:r>
            <a:rPr lang="es-ES" sz="1800" b="1" baseline="0"/>
            <a:t>en el curso 2026-2027.</a:t>
          </a:r>
          <a:endParaRPr lang="es-ES" sz="1800" b="1"/>
        </a:p>
      </xdr:txBody>
    </xdr:sp>
    <xdr:clientData/>
  </xdr:twoCellAnchor>
  <xdr:twoCellAnchor>
    <xdr:from>
      <xdr:col>5</xdr:col>
      <xdr:colOff>60614</xdr:colOff>
      <xdr:row>11</xdr:row>
      <xdr:rowOff>37523</xdr:rowOff>
    </xdr:from>
    <xdr:to>
      <xdr:col>9</xdr:col>
      <xdr:colOff>9814</xdr:colOff>
      <xdr:row>20</xdr:row>
      <xdr:rowOff>164522</xdr:rowOff>
    </xdr:to>
    <xdr:sp macro="" textlink="">
      <xdr:nvSpPr>
        <xdr:cNvPr id="3" name="Rectángulo redondead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009409" y="2245591"/>
          <a:ext cx="2555587" cy="184149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/>
            <a:t>Las asignaturas de 2º curso del plan nuevo se </a:t>
          </a:r>
          <a:r>
            <a:rPr lang="es-ES" sz="1800" b="1"/>
            <a:t>empezarán</a:t>
          </a:r>
          <a:r>
            <a:rPr lang="es-ES" sz="1800" b="1" baseline="0"/>
            <a:t> a impartir</a:t>
          </a:r>
          <a:r>
            <a:rPr lang="es-ES" sz="1800" baseline="0"/>
            <a:t> </a:t>
          </a:r>
          <a:r>
            <a:rPr lang="es-ES" sz="1800" b="1" baseline="0"/>
            <a:t>en el curso 2027-2028</a:t>
          </a:r>
          <a:endParaRPr lang="es-ES" sz="1800" b="1"/>
        </a:p>
      </xdr:txBody>
    </xdr:sp>
    <xdr:clientData/>
  </xdr:twoCellAnchor>
  <xdr:twoCellAnchor>
    <xdr:from>
      <xdr:col>5</xdr:col>
      <xdr:colOff>62121</xdr:colOff>
      <xdr:row>21</xdr:row>
      <xdr:rowOff>34637</xdr:rowOff>
    </xdr:from>
    <xdr:to>
      <xdr:col>9</xdr:col>
      <xdr:colOff>46181</xdr:colOff>
      <xdr:row>30</xdr:row>
      <xdr:rowOff>169606</xdr:rowOff>
    </xdr:to>
    <xdr:sp macro="" textlink="">
      <xdr:nvSpPr>
        <xdr:cNvPr id="4" name="Rectángulo redondead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010916" y="4156364"/>
          <a:ext cx="2590447" cy="184946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/>
            <a:t>Las asignaturas de 3</a:t>
          </a:r>
          <a:r>
            <a:rPr lang="es-ES" sz="1800" baseline="30000"/>
            <a:t>er</a:t>
          </a:r>
          <a:r>
            <a:rPr lang="es-ES" sz="1800"/>
            <a:t> curso del plan nuevo se </a:t>
          </a:r>
          <a:r>
            <a:rPr lang="es-ES" sz="1800" b="1"/>
            <a:t>empezarán</a:t>
          </a:r>
          <a:r>
            <a:rPr lang="es-ES" sz="1800" b="1" baseline="0"/>
            <a:t> a impartir</a:t>
          </a:r>
          <a:r>
            <a:rPr lang="es-ES" sz="1800" baseline="0"/>
            <a:t> </a:t>
          </a:r>
          <a:r>
            <a:rPr lang="es-ES" sz="1800" b="1" baseline="0"/>
            <a:t>en el curso 2028-2029</a:t>
          </a:r>
          <a:endParaRPr lang="es-ES" sz="1800" b="1"/>
        </a:p>
      </xdr:txBody>
    </xdr:sp>
    <xdr:clientData/>
  </xdr:twoCellAnchor>
  <xdr:twoCellAnchor>
    <xdr:from>
      <xdr:col>5</xdr:col>
      <xdr:colOff>118406</xdr:colOff>
      <xdr:row>31</xdr:row>
      <xdr:rowOff>34637</xdr:rowOff>
    </xdr:from>
    <xdr:to>
      <xdr:col>9</xdr:col>
      <xdr:colOff>34637</xdr:colOff>
      <xdr:row>58</xdr:row>
      <xdr:rowOff>173182</xdr:rowOff>
    </xdr:to>
    <xdr:sp macro="" textlink="">
      <xdr:nvSpPr>
        <xdr:cNvPr id="5" name="Rectángulo redondead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067201" y="6070023"/>
          <a:ext cx="2522618" cy="5385954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800"/>
            <a:t>Las asignaturas de 4º curso del plan nuevo se </a:t>
          </a:r>
          <a:r>
            <a:rPr lang="es-ES" sz="1800" b="1"/>
            <a:t>empezarán</a:t>
          </a:r>
          <a:r>
            <a:rPr lang="es-ES" sz="1800" b="1" baseline="0"/>
            <a:t> a impartir</a:t>
          </a:r>
          <a:r>
            <a:rPr lang="es-ES" sz="1800" baseline="0"/>
            <a:t> </a:t>
          </a:r>
          <a:r>
            <a:rPr lang="es-ES" sz="1800" b="1" baseline="0"/>
            <a:t>en el curso 2029-2030</a:t>
          </a:r>
          <a:endParaRPr lang="es-ES" sz="1800" b="1"/>
        </a:p>
      </xdr:txBody>
    </xdr:sp>
    <xdr:clientData/>
  </xdr:twoCellAnchor>
  <xdr:twoCellAnchor>
    <xdr:from>
      <xdr:col>9</xdr:col>
      <xdr:colOff>135658</xdr:colOff>
      <xdr:row>1</xdr:row>
      <xdr:rowOff>190499</xdr:rowOff>
    </xdr:from>
    <xdr:to>
      <xdr:col>13</xdr:col>
      <xdr:colOff>282863</xdr:colOff>
      <xdr:row>10</xdr:row>
      <xdr:rowOff>52243</xdr:rowOff>
    </xdr:to>
    <xdr:sp macro="" textlink="">
      <xdr:nvSpPr>
        <xdr:cNvPr id="6" name="Rectángulo redondead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9118022" y="380999"/>
          <a:ext cx="2710296" cy="1633971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Las asignaturas</a:t>
          </a:r>
          <a:r>
            <a:rPr lang="es-ES" sz="16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6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marcadas en verde son las asignaturas que tendrías adaptadas si te pasaras (adaptaras) al plan nuevo (692)</a:t>
          </a:r>
          <a:endParaRPr lang="es-ES" sz="2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113145</xdr:colOff>
      <xdr:row>11</xdr:row>
      <xdr:rowOff>132773</xdr:rowOff>
    </xdr:from>
    <xdr:to>
      <xdr:col>13</xdr:col>
      <xdr:colOff>406978</xdr:colOff>
      <xdr:row>21</xdr:row>
      <xdr:rowOff>176211</xdr:rowOff>
    </xdr:to>
    <xdr:sp macro="" textlink="">
      <xdr:nvSpPr>
        <xdr:cNvPr id="7" name="Rectángulo redondead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668327" y="2340841"/>
          <a:ext cx="2718378" cy="1957097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IMPORTANTE</a:t>
          </a:r>
          <a:r>
            <a:rPr lang="es-ES" sz="16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s-ES" sz="16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UN ESTUDIANTE NO PUEDE CURSAR SIMULTÁNEAMENTE ASIGNATURAS DE LOS DOS PLANES DE ESTUDIO.</a:t>
          </a:r>
          <a:endParaRPr lang="es-ES" sz="16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="110" zoomScaleNormal="110" workbookViewId="0">
      <selection activeCell="F6" sqref="F6"/>
    </sheetView>
  </sheetViews>
  <sheetFormatPr baseColWidth="10" defaultColWidth="9.1796875" defaultRowHeight="14.5" x14ac:dyDescent="0.35"/>
  <cols>
    <col min="1" max="1" width="11.81640625" style="19" customWidth="1"/>
    <col min="2" max="2" width="11.36328125" style="19" customWidth="1"/>
    <col min="3" max="3" width="55.81640625" style="15" customWidth="1"/>
    <col min="4" max="4" width="60.54296875" style="15" hidden="1" customWidth="1"/>
    <col min="5" max="5" width="10.1796875" style="15" customWidth="1"/>
    <col min="6" max="6" width="11.26953125" style="19" bestFit="1" customWidth="1"/>
    <col min="7" max="16384" width="9.1796875" style="15"/>
  </cols>
  <sheetData>
    <row r="1" spans="1:6" ht="15" thickBot="1" x14ac:dyDescent="0.4">
      <c r="A1" s="20" t="s">
        <v>20</v>
      </c>
      <c r="B1" s="42" t="s">
        <v>21</v>
      </c>
      <c r="C1" s="28" t="s">
        <v>82</v>
      </c>
      <c r="D1" s="5" t="s">
        <v>71</v>
      </c>
      <c r="E1" s="5" t="s">
        <v>18</v>
      </c>
      <c r="F1" s="40" t="s">
        <v>0</v>
      </c>
    </row>
    <row r="2" spans="1:6" x14ac:dyDescent="0.35">
      <c r="A2" s="21" t="s">
        <v>22</v>
      </c>
      <c r="B2" s="30" t="s">
        <v>69</v>
      </c>
      <c r="C2" s="7" t="s">
        <v>72</v>
      </c>
      <c r="D2" s="12" t="s">
        <v>1</v>
      </c>
      <c r="E2" s="12">
        <v>27400</v>
      </c>
      <c r="F2" s="59"/>
    </row>
    <row r="3" spans="1:6" x14ac:dyDescent="0.35">
      <c r="A3" s="22" t="s">
        <v>22</v>
      </c>
      <c r="B3" s="31" t="s">
        <v>69</v>
      </c>
      <c r="C3" s="9" t="s">
        <v>73</v>
      </c>
      <c r="D3" s="13" t="s">
        <v>27</v>
      </c>
      <c r="E3" s="39">
        <v>27401</v>
      </c>
      <c r="F3" s="3"/>
    </row>
    <row r="4" spans="1:6" x14ac:dyDescent="0.35">
      <c r="A4" s="22" t="s">
        <v>22</v>
      </c>
      <c r="B4" s="31" t="s">
        <v>69</v>
      </c>
      <c r="C4" s="9" t="s">
        <v>2</v>
      </c>
      <c r="D4" s="13" t="s">
        <v>28</v>
      </c>
      <c r="E4" s="39">
        <v>27402</v>
      </c>
      <c r="F4" s="3"/>
    </row>
    <row r="5" spans="1:6" x14ac:dyDescent="0.35">
      <c r="A5" s="22" t="s">
        <v>22</v>
      </c>
      <c r="B5" s="31" t="s">
        <v>69</v>
      </c>
      <c r="C5" s="9" t="s">
        <v>5</v>
      </c>
      <c r="D5" s="13" t="s">
        <v>29</v>
      </c>
      <c r="E5" s="39">
        <v>27403</v>
      </c>
      <c r="F5" s="3"/>
    </row>
    <row r="6" spans="1:6" x14ac:dyDescent="0.35">
      <c r="A6" s="22" t="s">
        <v>22</v>
      </c>
      <c r="B6" s="31" t="s">
        <v>69</v>
      </c>
      <c r="C6" s="9" t="s">
        <v>76</v>
      </c>
      <c r="D6" s="13" t="s">
        <v>30</v>
      </c>
      <c r="E6" s="39">
        <v>27404</v>
      </c>
      <c r="F6" s="3"/>
    </row>
    <row r="7" spans="1:6" x14ac:dyDescent="0.35">
      <c r="A7" s="22" t="s">
        <v>22</v>
      </c>
      <c r="B7" s="31" t="s">
        <v>70</v>
      </c>
      <c r="C7" s="9" t="s">
        <v>74</v>
      </c>
      <c r="D7" s="13" t="s">
        <v>3</v>
      </c>
      <c r="E7" s="39">
        <v>27405</v>
      </c>
      <c r="F7" s="3"/>
    </row>
    <row r="8" spans="1:6" x14ac:dyDescent="0.35">
      <c r="A8" s="22" t="s">
        <v>22</v>
      </c>
      <c r="B8" s="31" t="s">
        <v>70</v>
      </c>
      <c r="C8" s="9" t="s">
        <v>75</v>
      </c>
      <c r="D8" s="13" t="s">
        <v>31</v>
      </c>
      <c r="E8" s="39">
        <v>27406</v>
      </c>
      <c r="F8" s="3"/>
    </row>
    <row r="9" spans="1:6" x14ac:dyDescent="0.35">
      <c r="A9" s="22" t="s">
        <v>22</v>
      </c>
      <c r="B9" s="31" t="s">
        <v>70</v>
      </c>
      <c r="C9" s="24" t="s">
        <v>77</v>
      </c>
      <c r="D9" s="13" t="s">
        <v>32</v>
      </c>
      <c r="E9" s="39">
        <v>27407</v>
      </c>
      <c r="F9" s="3"/>
    </row>
    <row r="10" spans="1:6" x14ac:dyDescent="0.35">
      <c r="A10" s="22" t="s">
        <v>22</v>
      </c>
      <c r="B10" s="31" t="s">
        <v>70</v>
      </c>
      <c r="C10" s="9" t="s">
        <v>4</v>
      </c>
      <c r="D10" s="13" t="s">
        <v>33</v>
      </c>
      <c r="E10" s="39">
        <v>27408</v>
      </c>
      <c r="F10" s="3"/>
    </row>
    <row r="11" spans="1:6" ht="15" thickBot="1" x14ac:dyDescent="0.4">
      <c r="A11" s="23" t="s">
        <v>22</v>
      </c>
      <c r="B11" s="32" t="s">
        <v>70</v>
      </c>
      <c r="C11" s="24" t="s">
        <v>29</v>
      </c>
      <c r="D11" s="14" t="s">
        <v>14</v>
      </c>
      <c r="E11" s="14">
        <v>27409</v>
      </c>
      <c r="F11" s="4"/>
    </row>
    <row r="12" spans="1:6" x14ac:dyDescent="0.35">
      <c r="A12" s="21" t="s">
        <v>23</v>
      </c>
      <c r="B12" s="30" t="s">
        <v>69</v>
      </c>
      <c r="C12" s="7" t="s">
        <v>101</v>
      </c>
      <c r="D12" s="15" t="s">
        <v>15</v>
      </c>
      <c r="E12" s="26">
        <v>27410</v>
      </c>
      <c r="F12" s="3"/>
    </row>
    <row r="13" spans="1:6" x14ac:dyDescent="0.35">
      <c r="A13" s="22" t="s">
        <v>23</v>
      </c>
      <c r="B13" s="31" t="s">
        <v>69</v>
      </c>
      <c r="C13" s="9" t="s">
        <v>8</v>
      </c>
      <c r="D13" s="15" t="s">
        <v>7</v>
      </c>
      <c r="E13" s="26">
        <v>27411</v>
      </c>
      <c r="F13" s="3"/>
    </row>
    <row r="14" spans="1:6" x14ac:dyDescent="0.35">
      <c r="A14" s="22" t="s">
        <v>23</v>
      </c>
      <c r="B14" s="31" t="s">
        <v>69</v>
      </c>
      <c r="C14" s="9" t="s">
        <v>98</v>
      </c>
      <c r="D14" s="15" t="s">
        <v>34</v>
      </c>
      <c r="E14" s="26">
        <v>27412</v>
      </c>
      <c r="F14" s="3"/>
    </row>
    <row r="15" spans="1:6" x14ac:dyDescent="0.35">
      <c r="A15" s="22" t="s">
        <v>23</v>
      </c>
      <c r="B15" s="31" t="s">
        <v>69</v>
      </c>
      <c r="C15" s="9" t="s">
        <v>99</v>
      </c>
      <c r="D15" s="15" t="s">
        <v>32</v>
      </c>
      <c r="E15" s="26">
        <v>27413</v>
      </c>
      <c r="F15" s="3"/>
    </row>
    <row r="16" spans="1:6" x14ac:dyDescent="0.35">
      <c r="A16" s="22" t="s">
        <v>23</v>
      </c>
      <c r="B16" s="31" t="s">
        <v>69</v>
      </c>
      <c r="C16" s="9" t="s">
        <v>100</v>
      </c>
      <c r="D16" s="15" t="s">
        <v>16</v>
      </c>
      <c r="E16" s="26">
        <v>27414</v>
      </c>
      <c r="F16" s="3"/>
    </row>
    <row r="17" spans="1:6" x14ac:dyDescent="0.35">
      <c r="A17" s="22" t="s">
        <v>23</v>
      </c>
      <c r="B17" s="31" t="s">
        <v>70</v>
      </c>
      <c r="C17" s="9" t="s">
        <v>9</v>
      </c>
      <c r="D17" s="15" t="s">
        <v>35</v>
      </c>
      <c r="E17" s="26">
        <v>27415</v>
      </c>
      <c r="F17" s="3"/>
    </row>
    <row r="18" spans="1:6" x14ac:dyDescent="0.35">
      <c r="A18" s="22" t="s">
        <v>23</v>
      </c>
      <c r="B18" s="31" t="s">
        <v>70</v>
      </c>
      <c r="C18" s="9" t="s">
        <v>11</v>
      </c>
      <c r="D18" s="15" t="s">
        <v>10</v>
      </c>
      <c r="E18" s="26">
        <v>27416</v>
      </c>
      <c r="F18" s="3"/>
    </row>
    <row r="19" spans="1:6" x14ac:dyDescent="0.35">
      <c r="A19" s="22" t="s">
        <v>23</v>
      </c>
      <c r="B19" s="31" t="s">
        <v>70</v>
      </c>
      <c r="C19" s="9" t="s">
        <v>10</v>
      </c>
      <c r="D19" s="15" t="s">
        <v>36</v>
      </c>
      <c r="E19" s="26">
        <v>27417</v>
      </c>
      <c r="F19" s="3"/>
    </row>
    <row r="20" spans="1:6" x14ac:dyDescent="0.35">
      <c r="A20" s="22" t="s">
        <v>23</v>
      </c>
      <c r="B20" s="31" t="s">
        <v>70</v>
      </c>
      <c r="C20" s="25" t="s">
        <v>102</v>
      </c>
      <c r="D20" s="15" t="s">
        <v>37</v>
      </c>
      <c r="E20" s="26">
        <v>27418</v>
      </c>
      <c r="F20" s="3"/>
    </row>
    <row r="21" spans="1:6" ht="15" thickBot="1" x14ac:dyDescent="0.4">
      <c r="A21" s="23" t="s">
        <v>23</v>
      </c>
      <c r="B21" s="32" t="s">
        <v>70</v>
      </c>
      <c r="C21" s="11" t="s">
        <v>6</v>
      </c>
      <c r="D21" s="14" t="s">
        <v>38</v>
      </c>
      <c r="E21" s="27">
        <v>27419</v>
      </c>
      <c r="F21" s="4"/>
    </row>
    <row r="22" spans="1:6" x14ac:dyDescent="0.35">
      <c r="A22" s="21" t="s">
        <v>24</v>
      </c>
      <c r="B22" s="30" t="s">
        <v>69</v>
      </c>
      <c r="C22" s="33" t="s">
        <v>113</v>
      </c>
      <c r="D22" s="15" t="s">
        <v>39</v>
      </c>
      <c r="E22" s="26">
        <v>27420</v>
      </c>
      <c r="F22" s="2"/>
    </row>
    <row r="23" spans="1:6" x14ac:dyDescent="0.35">
      <c r="A23" s="22" t="s">
        <v>24</v>
      </c>
      <c r="B23" s="31" t="s">
        <v>69</v>
      </c>
      <c r="C23" s="9" t="s">
        <v>114</v>
      </c>
      <c r="D23" s="15" t="s">
        <v>17</v>
      </c>
      <c r="E23" s="26">
        <v>27421</v>
      </c>
      <c r="F23" s="3"/>
    </row>
    <row r="24" spans="1:6" x14ac:dyDescent="0.35">
      <c r="A24" s="22" t="s">
        <v>24</v>
      </c>
      <c r="B24" s="31" t="s">
        <v>69</v>
      </c>
      <c r="C24" s="34" t="s">
        <v>115</v>
      </c>
      <c r="D24" s="15" t="s">
        <v>40</v>
      </c>
      <c r="E24" s="26">
        <v>27422</v>
      </c>
      <c r="F24" s="3"/>
    </row>
    <row r="25" spans="1:6" x14ac:dyDescent="0.35">
      <c r="A25" s="22" t="s">
        <v>24</v>
      </c>
      <c r="B25" s="31" t="s">
        <v>69</v>
      </c>
      <c r="C25" s="9" t="s">
        <v>116</v>
      </c>
      <c r="D25" s="9" t="s">
        <v>41</v>
      </c>
      <c r="E25" s="26">
        <v>27423</v>
      </c>
      <c r="F25" s="3"/>
    </row>
    <row r="26" spans="1:6" x14ac:dyDescent="0.35">
      <c r="A26" s="22" t="s">
        <v>24</v>
      </c>
      <c r="B26" s="31" t="s">
        <v>70</v>
      </c>
      <c r="C26" s="34" t="s">
        <v>117</v>
      </c>
      <c r="D26" s="15" t="s">
        <v>42</v>
      </c>
      <c r="E26" s="26">
        <v>27424</v>
      </c>
      <c r="F26" s="3"/>
    </row>
    <row r="27" spans="1:6" x14ac:dyDescent="0.35">
      <c r="A27" s="22" t="s">
        <v>24</v>
      </c>
      <c r="B27" s="31" t="s">
        <v>70</v>
      </c>
      <c r="C27" s="9" t="s">
        <v>118</v>
      </c>
      <c r="D27" s="15" t="s">
        <v>43</v>
      </c>
      <c r="E27" s="26">
        <v>27425</v>
      </c>
      <c r="F27" s="3"/>
    </row>
    <row r="28" spans="1:6" x14ac:dyDescent="0.35">
      <c r="A28" s="22" t="s">
        <v>24</v>
      </c>
      <c r="B28" s="31" t="s">
        <v>70</v>
      </c>
      <c r="C28" s="9" t="s">
        <v>119</v>
      </c>
      <c r="D28" s="15" t="s">
        <v>44</v>
      </c>
      <c r="E28" s="26">
        <v>27426</v>
      </c>
      <c r="F28" s="3"/>
    </row>
    <row r="29" spans="1:6" ht="15" thickBot="1" x14ac:dyDescent="0.4">
      <c r="A29" s="22" t="s">
        <v>24</v>
      </c>
      <c r="B29" s="31" t="s">
        <v>70</v>
      </c>
      <c r="C29" s="9" t="s">
        <v>120</v>
      </c>
      <c r="D29" s="15" t="s">
        <v>45</v>
      </c>
      <c r="E29" s="26">
        <v>27427</v>
      </c>
      <c r="F29" s="3"/>
    </row>
    <row r="30" spans="1:6" x14ac:dyDescent="0.35">
      <c r="A30" s="21" t="s">
        <v>25</v>
      </c>
      <c r="B30" s="30" t="s">
        <v>69</v>
      </c>
      <c r="C30" s="7" t="s">
        <v>122</v>
      </c>
      <c r="D30" s="6" t="s">
        <v>46</v>
      </c>
      <c r="E30" s="7">
        <v>27428</v>
      </c>
      <c r="F30" s="35"/>
    </row>
    <row r="31" spans="1:6" x14ac:dyDescent="0.35">
      <c r="A31" s="29" t="s">
        <v>25</v>
      </c>
      <c r="B31" s="29" t="s">
        <v>69</v>
      </c>
      <c r="C31" s="9" t="s">
        <v>123</v>
      </c>
      <c r="D31" s="8"/>
      <c r="E31" s="9">
        <v>27429</v>
      </c>
      <c r="F31" s="36"/>
    </row>
    <row r="32" spans="1:6" x14ac:dyDescent="0.35">
      <c r="A32" s="22" t="s">
        <v>25</v>
      </c>
      <c r="B32" s="31" t="s">
        <v>70</v>
      </c>
      <c r="C32" s="9" t="s">
        <v>124</v>
      </c>
      <c r="D32" s="8"/>
      <c r="E32" s="9">
        <v>27430</v>
      </c>
      <c r="F32" s="36"/>
    </row>
    <row r="33" spans="1:11" ht="15" thickBot="1" x14ac:dyDescent="0.4">
      <c r="A33" s="32" t="s">
        <v>25</v>
      </c>
      <c r="B33" s="32" t="s">
        <v>70</v>
      </c>
      <c r="C33" s="9" t="s">
        <v>121</v>
      </c>
      <c r="D33" s="15" t="s">
        <v>47</v>
      </c>
      <c r="E33" s="11">
        <v>27431</v>
      </c>
      <c r="F33" s="37"/>
    </row>
    <row r="34" spans="1:11" x14ac:dyDescent="0.35">
      <c r="A34" s="22" t="s">
        <v>57</v>
      </c>
      <c r="B34" s="30" t="s">
        <v>69</v>
      </c>
      <c r="C34" s="6" t="s">
        <v>154</v>
      </c>
      <c r="D34" s="12" t="s">
        <v>48</v>
      </c>
      <c r="E34" s="13">
        <v>27432</v>
      </c>
      <c r="F34" s="2"/>
    </row>
    <row r="35" spans="1:11" x14ac:dyDescent="0.35">
      <c r="A35" s="22" t="s">
        <v>57</v>
      </c>
      <c r="B35" s="31" t="s">
        <v>69</v>
      </c>
      <c r="C35" s="41" t="s">
        <v>155</v>
      </c>
      <c r="D35" s="13" t="s">
        <v>54</v>
      </c>
      <c r="E35" s="13">
        <v>27433</v>
      </c>
      <c r="F35" s="3"/>
      <c r="K35" s="8"/>
    </row>
    <row r="36" spans="1:11" x14ac:dyDescent="0.35">
      <c r="A36" s="22" t="s">
        <v>57</v>
      </c>
      <c r="B36" s="31" t="s">
        <v>69</v>
      </c>
      <c r="C36" s="41" t="s">
        <v>156</v>
      </c>
      <c r="D36" s="13" t="s">
        <v>55</v>
      </c>
      <c r="E36" s="13">
        <v>27434</v>
      </c>
      <c r="F36" s="3"/>
    </row>
    <row r="37" spans="1:11" x14ac:dyDescent="0.35">
      <c r="A37" s="22" t="s">
        <v>57</v>
      </c>
      <c r="B37" s="31" t="s">
        <v>70</v>
      </c>
      <c r="C37" s="41" t="s">
        <v>157</v>
      </c>
      <c r="D37" s="13" t="s">
        <v>56</v>
      </c>
      <c r="E37" s="13">
        <v>27435</v>
      </c>
      <c r="F37" s="3"/>
    </row>
    <row r="38" spans="1:11" x14ac:dyDescent="0.35">
      <c r="A38" s="22" t="s">
        <v>57</v>
      </c>
      <c r="B38" s="31" t="s">
        <v>70</v>
      </c>
      <c r="C38" s="41" t="s">
        <v>158</v>
      </c>
      <c r="D38" s="13" t="s">
        <v>49</v>
      </c>
      <c r="E38" s="13">
        <v>27436</v>
      </c>
      <c r="F38" s="3"/>
    </row>
    <row r="39" spans="1:11" x14ac:dyDescent="0.35">
      <c r="A39" s="22" t="s">
        <v>57</v>
      </c>
      <c r="B39" s="31" t="s">
        <v>70</v>
      </c>
      <c r="C39" s="41" t="s">
        <v>159</v>
      </c>
      <c r="D39" s="13" t="s">
        <v>50</v>
      </c>
      <c r="E39" s="13">
        <v>27437</v>
      </c>
      <c r="F39" s="3"/>
    </row>
    <row r="40" spans="1:11" x14ac:dyDescent="0.35">
      <c r="A40" s="22" t="s">
        <v>57</v>
      </c>
      <c r="B40" s="31" t="s">
        <v>153</v>
      </c>
      <c r="C40" s="41" t="s">
        <v>161</v>
      </c>
      <c r="D40" s="13" t="s">
        <v>51</v>
      </c>
      <c r="E40" s="13">
        <v>27452</v>
      </c>
      <c r="F40" s="3"/>
    </row>
    <row r="41" spans="1:11" x14ac:dyDescent="0.35">
      <c r="A41" s="22" t="s">
        <v>57</v>
      </c>
      <c r="B41" s="31" t="s">
        <v>69</v>
      </c>
      <c r="C41" s="8" t="s">
        <v>160</v>
      </c>
      <c r="D41" s="13" t="s">
        <v>52</v>
      </c>
      <c r="E41" s="13">
        <v>27438</v>
      </c>
      <c r="F41" s="3"/>
    </row>
    <row r="42" spans="1:11" x14ac:dyDescent="0.35">
      <c r="A42" s="22" t="s">
        <v>57</v>
      </c>
      <c r="B42" s="31" t="s">
        <v>69</v>
      </c>
      <c r="C42" s="41" t="s">
        <v>162</v>
      </c>
      <c r="D42" s="13" t="s">
        <v>53</v>
      </c>
      <c r="E42" s="13">
        <v>27439</v>
      </c>
      <c r="F42" s="3"/>
    </row>
    <row r="43" spans="1:11" x14ac:dyDescent="0.35">
      <c r="A43" s="22" t="s">
        <v>57</v>
      </c>
      <c r="B43" s="31" t="s">
        <v>69</v>
      </c>
      <c r="C43" s="41" t="s">
        <v>163</v>
      </c>
      <c r="D43" s="13" t="s">
        <v>12</v>
      </c>
      <c r="E43" s="13">
        <v>27440</v>
      </c>
      <c r="F43" s="3"/>
    </row>
    <row r="44" spans="1:11" x14ac:dyDescent="0.35">
      <c r="A44" s="22" t="s">
        <v>57</v>
      </c>
      <c r="B44" s="31" t="s">
        <v>69</v>
      </c>
      <c r="C44" s="41" t="s">
        <v>164</v>
      </c>
      <c r="D44" s="13" t="s">
        <v>58</v>
      </c>
      <c r="E44" s="13">
        <v>27441</v>
      </c>
      <c r="F44" s="3"/>
    </row>
    <row r="45" spans="1:11" x14ac:dyDescent="0.35">
      <c r="A45" s="22" t="s">
        <v>57</v>
      </c>
      <c r="B45" s="31" t="s">
        <v>69</v>
      </c>
      <c r="C45" s="41" t="s">
        <v>165</v>
      </c>
      <c r="D45" s="13" t="s">
        <v>59</v>
      </c>
      <c r="E45" s="13">
        <v>27442</v>
      </c>
      <c r="F45" s="3"/>
    </row>
    <row r="46" spans="1:11" x14ac:dyDescent="0.35">
      <c r="A46" s="22" t="s">
        <v>57</v>
      </c>
      <c r="B46" s="31" t="s">
        <v>69</v>
      </c>
      <c r="C46" s="41" t="s">
        <v>166</v>
      </c>
      <c r="D46" s="13" t="s">
        <v>60</v>
      </c>
      <c r="E46" s="13">
        <v>27443</v>
      </c>
      <c r="F46" s="3"/>
    </row>
    <row r="47" spans="1:11" x14ac:dyDescent="0.35">
      <c r="A47" s="22" t="s">
        <v>57</v>
      </c>
      <c r="B47" s="31" t="s">
        <v>69</v>
      </c>
      <c r="C47" s="41" t="s">
        <v>167</v>
      </c>
      <c r="D47" s="13" t="s">
        <v>61</v>
      </c>
      <c r="E47" s="13">
        <v>27444</v>
      </c>
      <c r="F47" s="3"/>
    </row>
    <row r="48" spans="1:11" x14ac:dyDescent="0.35">
      <c r="A48" s="22" t="s">
        <v>57</v>
      </c>
      <c r="B48" s="31" t="s">
        <v>69</v>
      </c>
      <c r="C48" s="8" t="s">
        <v>168</v>
      </c>
      <c r="D48" s="13" t="s">
        <v>62</v>
      </c>
      <c r="E48" s="13">
        <v>27445</v>
      </c>
      <c r="F48" s="3"/>
    </row>
    <row r="49" spans="1:6" x14ac:dyDescent="0.35">
      <c r="A49" s="22" t="s">
        <v>57</v>
      </c>
      <c r="B49" s="31" t="s">
        <v>69</v>
      </c>
      <c r="C49" s="41" t="s">
        <v>169</v>
      </c>
      <c r="D49" s="13" t="s">
        <v>63</v>
      </c>
      <c r="E49" s="13">
        <v>27446</v>
      </c>
      <c r="F49" s="3"/>
    </row>
    <row r="50" spans="1:6" x14ac:dyDescent="0.35">
      <c r="A50" s="22" t="s">
        <v>57</v>
      </c>
      <c r="B50" s="31" t="s">
        <v>69</v>
      </c>
      <c r="C50" s="8" t="s">
        <v>170</v>
      </c>
      <c r="D50" s="13" t="s">
        <v>64</v>
      </c>
      <c r="E50" s="13">
        <v>27447</v>
      </c>
      <c r="F50" s="3"/>
    </row>
    <row r="51" spans="1:6" x14ac:dyDescent="0.35">
      <c r="A51" s="22" t="s">
        <v>57</v>
      </c>
      <c r="B51" s="31" t="s">
        <v>70</v>
      </c>
      <c r="C51" s="41" t="s">
        <v>171</v>
      </c>
      <c r="D51" s="13" t="s">
        <v>65</v>
      </c>
      <c r="E51" s="13">
        <v>27448</v>
      </c>
      <c r="F51" s="3"/>
    </row>
    <row r="52" spans="1:6" x14ac:dyDescent="0.35">
      <c r="A52" s="22" t="s">
        <v>57</v>
      </c>
      <c r="B52" s="31" t="s">
        <v>70</v>
      </c>
      <c r="C52" s="41" t="s">
        <v>172</v>
      </c>
      <c r="D52" s="13"/>
      <c r="E52" s="13">
        <v>27449</v>
      </c>
      <c r="F52" s="3"/>
    </row>
    <row r="53" spans="1:6" x14ac:dyDescent="0.35">
      <c r="A53" s="22" t="s">
        <v>57</v>
      </c>
      <c r="B53" s="31" t="s">
        <v>70</v>
      </c>
      <c r="C53" s="41" t="s">
        <v>173</v>
      </c>
      <c r="D53" s="13"/>
      <c r="E53" s="13">
        <v>27450</v>
      </c>
      <c r="F53" s="3"/>
    </row>
    <row r="54" spans="1:6" x14ac:dyDescent="0.35">
      <c r="A54" s="22" t="s">
        <v>57</v>
      </c>
      <c r="B54" s="31" t="s">
        <v>70</v>
      </c>
      <c r="C54" s="41" t="s">
        <v>148</v>
      </c>
      <c r="D54" s="13"/>
      <c r="E54" s="13">
        <v>27451</v>
      </c>
      <c r="F54" s="3"/>
    </row>
    <row r="55" spans="1:6" x14ac:dyDescent="0.35">
      <c r="A55" s="22" t="s">
        <v>57</v>
      </c>
      <c r="B55" s="31" t="s">
        <v>70</v>
      </c>
      <c r="C55" s="41" t="s">
        <v>174</v>
      </c>
      <c r="D55" s="13"/>
      <c r="E55" s="13">
        <v>27453</v>
      </c>
      <c r="F55" s="3"/>
    </row>
    <row r="56" spans="1:6" x14ac:dyDescent="0.35">
      <c r="A56" s="22" t="s">
        <v>57</v>
      </c>
      <c r="B56" s="31" t="s">
        <v>70</v>
      </c>
      <c r="C56" s="41" t="s">
        <v>175</v>
      </c>
      <c r="D56" s="13" t="s">
        <v>13</v>
      </c>
      <c r="E56" s="13">
        <v>27454</v>
      </c>
      <c r="F56" s="3"/>
    </row>
    <row r="57" spans="1:6" x14ac:dyDescent="0.35">
      <c r="A57" s="22" t="s">
        <v>57</v>
      </c>
      <c r="B57" s="31" t="s">
        <v>70</v>
      </c>
      <c r="C57" s="41" t="s">
        <v>176</v>
      </c>
      <c r="D57" s="13" t="s">
        <v>67</v>
      </c>
      <c r="E57" s="13">
        <v>27455</v>
      </c>
      <c r="F57" s="3"/>
    </row>
    <row r="58" spans="1:6" x14ac:dyDescent="0.35">
      <c r="A58" s="22" t="s">
        <v>57</v>
      </c>
      <c r="B58" s="31" t="s">
        <v>70</v>
      </c>
      <c r="C58" s="8" t="s">
        <v>177</v>
      </c>
      <c r="D58" s="13" t="s">
        <v>68</v>
      </c>
      <c r="E58" s="13">
        <v>27456</v>
      </c>
      <c r="F58" s="3"/>
    </row>
    <row r="59" spans="1:6" x14ac:dyDescent="0.35">
      <c r="A59" s="22" t="s">
        <v>57</v>
      </c>
      <c r="B59" s="31" t="s">
        <v>69</v>
      </c>
      <c r="C59" s="8" t="s">
        <v>12</v>
      </c>
      <c r="D59" s="13"/>
      <c r="E59" s="13">
        <v>27457</v>
      </c>
      <c r="F59" s="3"/>
    </row>
    <row r="60" spans="1:6" x14ac:dyDescent="0.35">
      <c r="A60" s="22" t="s">
        <v>57</v>
      </c>
      <c r="B60" s="31" t="s">
        <v>70</v>
      </c>
      <c r="C60" s="8" t="s">
        <v>13</v>
      </c>
      <c r="D60" s="13"/>
      <c r="E60" s="13">
        <v>27458</v>
      </c>
      <c r="F60" s="3"/>
    </row>
    <row r="61" spans="1:6" ht="15" thickBot="1" x14ac:dyDescent="0.4">
      <c r="A61" s="32" t="s">
        <v>57</v>
      </c>
      <c r="B61" s="32" t="s">
        <v>66</v>
      </c>
      <c r="C61" s="10" t="s">
        <v>178</v>
      </c>
      <c r="D61" s="14" t="s">
        <v>19</v>
      </c>
      <c r="E61" s="14">
        <v>27459</v>
      </c>
      <c r="F61" s="4"/>
    </row>
  </sheetData>
  <sheetProtection sheet="1" objects="1" scenarios="1" selectLockedCells="1"/>
  <sortState ref="C33:D37">
    <sortCondition ref="C33"/>
  </sortState>
  <pageMargins left="0.74803149606299213" right="0.74803149606299213" top="0.98425196850393704" bottom="0.98425196850393704" header="0.51181102362204722" footer="0.5118110236220472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opLeftCell="A7" zoomScale="110" zoomScaleNormal="110" workbookViewId="0">
      <selection activeCell="C18" sqref="C18"/>
    </sheetView>
  </sheetViews>
  <sheetFormatPr baseColWidth="10" defaultColWidth="9.1796875" defaultRowHeight="14.5" x14ac:dyDescent="0.35"/>
  <cols>
    <col min="1" max="1" width="7.54296875" style="1" bestFit="1" customWidth="1"/>
    <col min="2" max="2" width="11.54296875" style="1" customWidth="1"/>
    <col min="3" max="3" width="62.54296875" style="1" bestFit="1" customWidth="1"/>
    <col min="4" max="4" width="9.1796875" style="1"/>
    <col min="5" max="5" width="7.54296875" style="1" hidden="1" customWidth="1"/>
    <col min="6" max="6" width="9.1796875" style="1"/>
    <col min="7" max="7" width="9.1796875" style="1" customWidth="1"/>
    <col min="8" max="8" width="9.1796875" style="1"/>
    <col min="9" max="9" width="11.81640625" style="1" bestFit="1" customWidth="1"/>
    <col min="10" max="16384" width="9.1796875" style="1"/>
  </cols>
  <sheetData>
    <row r="1" spans="1:5" ht="15" thickBot="1" x14ac:dyDescent="0.4">
      <c r="A1" s="16" t="s">
        <v>26</v>
      </c>
      <c r="B1" s="43" t="s">
        <v>21</v>
      </c>
      <c r="C1" s="17" t="s">
        <v>134</v>
      </c>
      <c r="D1" s="18" t="s">
        <v>18</v>
      </c>
    </row>
    <row r="2" spans="1:5" s="46" customFormat="1" ht="23" x14ac:dyDescent="0.35">
      <c r="A2" s="44">
        <v>1</v>
      </c>
      <c r="B2" s="44" t="s">
        <v>69</v>
      </c>
      <c r="C2" s="38" t="s">
        <v>78</v>
      </c>
      <c r="D2" s="45">
        <v>31500</v>
      </c>
      <c r="E2" s="46" t="str">
        <f>IFERROR(VLOOKUP($C2,'Aprobadas PLAN ANTIGUO'!$D$2:$F$63,2,FALSE),"")</f>
        <v/>
      </c>
    </row>
    <row r="3" spans="1:5" s="46" customFormat="1" x14ac:dyDescent="0.35">
      <c r="A3" s="44">
        <v>1</v>
      </c>
      <c r="B3" s="44" t="s">
        <v>69</v>
      </c>
      <c r="C3" s="38" t="s">
        <v>79</v>
      </c>
      <c r="D3" s="45">
        <v>31501</v>
      </c>
      <c r="E3" s="46" t="str">
        <f>IFERROR(VLOOKUP($C3,'Aprobadas PLAN ANTIGUO'!$D$2:$F$63,2,FALSE),"")</f>
        <v/>
      </c>
    </row>
    <row r="4" spans="1:5" s="46" customFormat="1" x14ac:dyDescent="0.35">
      <c r="A4" s="44">
        <v>1</v>
      </c>
      <c r="B4" s="44" t="s">
        <v>69</v>
      </c>
      <c r="C4" s="38" t="s">
        <v>80</v>
      </c>
      <c r="D4" s="45">
        <v>31502</v>
      </c>
      <c r="E4" s="46" t="str">
        <f>IFERROR(VLOOKUP($C4,'Aprobadas PLAN ANTIGUO'!$D$2:$F$63,2,FALSE),"")</f>
        <v/>
      </c>
    </row>
    <row r="5" spans="1:5" s="46" customFormat="1" x14ac:dyDescent="0.35">
      <c r="A5" s="44">
        <v>1</v>
      </c>
      <c r="B5" s="44" t="s">
        <v>69</v>
      </c>
      <c r="C5" s="38" t="s">
        <v>81</v>
      </c>
      <c r="D5" s="45">
        <v>31503</v>
      </c>
      <c r="E5" s="46" t="str">
        <f>IFERROR(VLOOKUP($C5,'Aprobadas PLAN ANTIGUO'!$D$2:$F$63,2,FALSE),"")</f>
        <v/>
      </c>
    </row>
    <row r="6" spans="1:5" s="46" customFormat="1" x14ac:dyDescent="0.35">
      <c r="A6" s="44">
        <v>1</v>
      </c>
      <c r="B6" s="44" t="s">
        <v>69</v>
      </c>
      <c r="C6" s="38" t="s">
        <v>72</v>
      </c>
      <c r="D6" s="45">
        <v>31504</v>
      </c>
      <c r="E6" s="46" t="str">
        <f>IFERROR(VLOOKUP($C6,'Aprobadas PLAN ANTIGUO'!$D$2:$F$63,2,FALSE),"")</f>
        <v/>
      </c>
    </row>
    <row r="7" spans="1:5" s="46" customFormat="1" x14ac:dyDescent="0.35">
      <c r="A7" s="44">
        <v>1</v>
      </c>
      <c r="B7" s="44" t="s">
        <v>70</v>
      </c>
      <c r="C7" s="38" t="s">
        <v>84</v>
      </c>
      <c r="D7" s="45">
        <v>31505</v>
      </c>
      <c r="E7" s="46" t="str">
        <f>IFERROR(VLOOKUP($C7,'Aprobadas PLAN ANTIGUO'!$D$2:$F$63,2,FALSE),"")</f>
        <v/>
      </c>
    </row>
    <row r="8" spans="1:5" s="46" customFormat="1" x14ac:dyDescent="0.35">
      <c r="A8" s="44">
        <v>1</v>
      </c>
      <c r="B8" s="44" t="s">
        <v>70</v>
      </c>
      <c r="C8" s="47" t="s">
        <v>85</v>
      </c>
      <c r="D8" s="45">
        <v>31506</v>
      </c>
      <c r="E8" s="46" t="str">
        <f>IFERROR(VLOOKUP($C9,'Aprobadas PLAN ANTIGUO'!$D$2:$F$63,2,FALSE),"")</f>
        <v/>
      </c>
    </row>
    <row r="9" spans="1:5" s="46" customFormat="1" x14ac:dyDescent="0.35">
      <c r="A9" s="44">
        <v>1</v>
      </c>
      <c r="B9" s="44" t="s">
        <v>70</v>
      </c>
      <c r="C9" s="38" t="s">
        <v>83</v>
      </c>
      <c r="D9" s="45">
        <v>31507</v>
      </c>
      <c r="E9" s="46" t="str">
        <f>IFERROR(VLOOKUP(#REF!,'Aprobadas PLAN ANTIGUO'!$D$2:$F$63,2,FALSE),"")</f>
        <v/>
      </c>
    </row>
    <row r="10" spans="1:5" s="46" customFormat="1" x14ac:dyDescent="0.35">
      <c r="A10" s="44">
        <v>1</v>
      </c>
      <c r="B10" s="44" t="s">
        <v>70</v>
      </c>
      <c r="C10" s="38" t="s">
        <v>86</v>
      </c>
      <c r="D10" s="45">
        <v>31508</v>
      </c>
      <c r="E10" s="46" t="str">
        <f>IFERROR(VLOOKUP($C10,'Aprobadas PLAN ANTIGUO'!$D$2:$F$63,2,FALSE),"")</f>
        <v/>
      </c>
    </row>
    <row r="11" spans="1:5" s="46" customFormat="1" ht="15" thickBot="1" x14ac:dyDescent="0.4">
      <c r="A11" s="48">
        <v>1</v>
      </c>
      <c r="B11" s="48" t="s">
        <v>70</v>
      </c>
      <c r="C11" s="49" t="s">
        <v>87</v>
      </c>
      <c r="D11" s="50">
        <v>31509</v>
      </c>
      <c r="E11" s="46" t="str">
        <f>IFERROR(VLOOKUP($C11,'Aprobadas PLAN ANTIGUO'!$D$2:$F$63,2,FALSE),"")</f>
        <v/>
      </c>
    </row>
    <row r="12" spans="1:5" s="46" customFormat="1" x14ac:dyDescent="0.35">
      <c r="A12" s="44">
        <v>2</v>
      </c>
      <c r="B12" s="44" t="s">
        <v>69</v>
      </c>
      <c r="C12" s="38" t="s">
        <v>88</v>
      </c>
      <c r="D12" s="45">
        <v>31510</v>
      </c>
      <c r="E12" s="46" t="str">
        <f>IFERROR(VLOOKUP($C12,'Aprobadas PLAN ANTIGUO'!$D$2:$F$63,2,FALSE),"")</f>
        <v/>
      </c>
    </row>
    <row r="13" spans="1:5" s="46" customFormat="1" x14ac:dyDescent="0.35">
      <c r="A13" s="44">
        <v>2</v>
      </c>
      <c r="B13" s="44" t="s">
        <v>69</v>
      </c>
      <c r="C13" s="38" t="s">
        <v>89</v>
      </c>
      <c r="D13" s="45">
        <v>31511</v>
      </c>
      <c r="E13" s="46" t="str">
        <f>IFERROR(VLOOKUP($C13,'Aprobadas PLAN ANTIGUO'!$D$2:$F$63,2,FALSE),"")</f>
        <v/>
      </c>
    </row>
    <row r="14" spans="1:5" s="46" customFormat="1" x14ac:dyDescent="0.35">
      <c r="A14" s="44">
        <v>2</v>
      </c>
      <c r="B14" s="44" t="s">
        <v>69</v>
      </c>
      <c r="C14" s="38" t="s">
        <v>90</v>
      </c>
      <c r="D14" s="45">
        <v>31512</v>
      </c>
      <c r="E14" s="46" t="str">
        <f>IFERROR(VLOOKUP($C14,'Aprobadas PLAN ANTIGUO'!$D$2:$F$63,2,FALSE),"")</f>
        <v/>
      </c>
    </row>
    <row r="15" spans="1:5" s="46" customFormat="1" x14ac:dyDescent="0.35">
      <c r="A15" s="44">
        <v>2</v>
      </c>
      <c r="B15" s="44" t="s">
        <v>69</v>
      </c>
      <c r="C15" s="38" t="s">
        <v>91</v>
      </c>
      <c r="D15" s="45">
        <v>31513</v>
      </c>
      <c r="E15" s="46" t="str">
        <f>IFERROR(VLOOKUP($C15,'Aprobadas PLAN ANTIGUO'!$D$2:$F$63,2,FALSE),"")</f>
        <v/>
      </c>
    </row>
    <row r="16" spans="1:5" s="46" customFormat="1" x14ac:dyDescent="0.35">
      <c r="A16" s="44">
        <v>2</v>
      </c>
      <c r="B16" s="44" t="s">
        <v>69</v>
      </c>
      <c r="C16" s="38" t="s">
        <v>92</v>
      </c>
      <c r="D16" s="45">
        <v>31514</v>
      </c>
      <c r="E16" s="46" t="str">
        <f>IFERROR(VLOOKUP($C16,'Aprobadas PLAN ANTIGUO'!$D$2:$F$63,2,FALSE),"")</f>
        <v/>
      </c>
    </row>
    <row r="17" spans="1:5" s="46" customFormat="1" x14ac:dyDescent="0.35">
      <c r="A17" s="44">
        <v>2</v>
      </c>
      <c r="B17" s="44" t="s">
        <v>70</v>
      </c>
      <c r="C17" s="38" t="s">
        <v>94</v>
      </c>
      <c r="D17" s="45">
        <v>31515</v>
      </c>
      <c r="E17" s="46">
        <f>IFERROR(VLOOKUP($C17,'Aprobadas PLAN ANTIGUO'!$D$2:$F$63,2,FALSE),"")</f>
        <v>27416</v>
      </c>
    </row>
    <row r="18" spans="1:5" s="46" customFormat="1" x14ac:dyDescent="0.35">
      <c r="A18" s="44">
        <v>2</v>
      </c>
      <c r="B18" s="44" t="s">
        <v>70</v>
      </c>
      <c r="C18" s="38" t="s">
        <v>93</v>
      </c>
      <c r="D18" s="45">
        <v>31516</v>
      </c>
      <c r="E18" s="46" t="str">
        <f>IFERROR(VLOOKUP($C18,'Aprobadas PLAN ANTIGUO'!$D$2:$F$63,2,FALSE),"")</f>
        <v/>
      </c>
    </row>
    <row r="19" spans="1:5" s="46" customFormat="1" x14ac:dyDescent="0.35">
      <c r="A19" s="44">
        <v>2</v>
      </c>
      <c r="B19" s="44" t="s">
        <v>70</v>
      </c>
      <c r="C19" s="38" t="s">
        <v>95</v>
      </c>
      <c r="D19" s="45">
        <v>31517</v>
      </c>
      <c r="E19" s="46" t="str">
        <f>IFERROR(VLOOKUP($C19,'Aprobadas PLAN ANTIGUO'!$D$2:$F$63,2,FALSE),"")</f>
        <v/>
      </c>
    </row>
    <row r="20" spans="1:5" s="46" customFormat="1" x14ac:dyDescent="0.35">
      <c r="A20" s="44">
        <v>2</v>
      </c>
      <c r="B20" s="51" t="s">
        <v>70</v>
      </c>
      <c r="C20" s="52" t="s">
        <v>96</v>
      </c>
      <c r="D20" s="44">
        <v>31518</v>
      </c>
      <c r="E20" s="46" t="str">
        <f>IFERROR(VLOOKUP(#REF!,'Aprobadas PLAN ANTIGUO'!$D$2:$F$63,2,FALSE),"")</f>
        <v/>
      </c>
    </row>
    <row r="21" spans="1:5" s="46" customFormat="1" ht="15" thickBot="1" x14ac:dyDescent="0.4">
      <c r="A21" s="48">
        <v>2</v>
      </c>
      <c r="B21" s="48" t="s">
        <v>70</v>
      </c>
      <c r="C21" s="53" t="s">
        <v>97</v>
      </c>
      <c r="D21" s="50">
        <v>31519</v>
      </c>
      <c r="E21" s="46">
        <f>IFERROR(VLOOKUP($C20,'Aprobadas PLAN ANTIGUO'!$D$2:$F$63,2,FALSE),"")</f>
        <v>27419</v>
      </c>
    </row>
    <row r="22" spans="1:5" s="46" customFormat="1" x14ac:dyDescent="0.35">
      <c r="A22" s="44">
        <v>3</v>
      </c>
      <c r="B22" s="44" t="s">
        <v>69</v>
      </c>
      <c r="C22" s="38" t="s">
        <v>103</v>
      </c>
      <c r="D22" s="45">
        <v>31520</v>
      </c>
      <c r="E22" s="46" t="str">
        <f>IFERROR(VLOOKUP($C22,'Aprobadas PLAN ANTIGUO'!$D$2:$F$63,2,FALSE),"")</f>
        <v/>
      </c>
    </row>
    <row r="23" spans="1:5" s="46" customFormat="1" x14ac:dyDescent="0.35">
      <c r="A23" s="44">
        <v>3</v>
      </c>
      <c r="B23" s="44" t="s">
        <v>69</v>
      </c>
      <c r="C23" s="38" t="s">
        <v>104</v>
      </c>
      <c r="D23" s="45">
        <v>31521</v>
      </c>
      <c r="E23" s="46" t="str">
        <f>IFERROR(VLOOKUP($C23,'Aprobadas PLAN ANTIGUO'!$D$2:$F$63,2,FALSE),"")</f>
        <v/>
      </c>
    </row>
    <row r="24" spans="1:5" s="46" customFormat="1" x14ac:dyDescent="0.35">
      <c r="A24" s="44">
        <v>3</v>
      </c>
      <c r="B24" s="44" t="s">
        <v>69</v>
      </c>
      <c r="C24" s="38" t="s">
        <v>105</v>
      </c>
      <c r="D24" s="45">
        <v>31522</v>
      </c>
      <c r="E24" s="46" t="str">
        <f>IFERROR(VLOOKUP($C24,'Aprobadas PLAN ANTIGUO'!$D$2:$F$63,2,FALSE),"")</f>
        <v/>
      </c>
    </row>
    <row r="25" spans="1:5" s="46" customFormat="1" x14ac:dyDescent="0.35">
      <c r="A25" s="44">
        <v>3</v>
      </c>
      <c r="B25" s="44" t="s">
        <v>69</v>
      </c>
      <c r="C25" s="38" t="s">
        <v>106</v>
      </c>
      <c r="D25" s="45">
        <v>31523</v>
      </c>
      <c r="E25" s="46" t="str">
        <f>IFERROR(VLOOKUP($C25,'Aprobadas PLAN ANTIGUO'!$D$2:$F$63,2,FALSE),"")</f>
        <v/>
      </c>
    </row>
    <row r="26" spans="1:5" s="46" customFormat="1" x14ac:dyDescent="0.35">
      <c r="A26" s="44">
        <v>3</v>
      </c>
      <c r="B26" s="44" t="s">
        <v>69</v>
      </c>
      <c r="C26" s="38" t="s">
        <v>107</v>
      </c>
      <c r="D26" s="45">
        <v>31524</v>
      </c>
      <c r="E26" s="46" t="str">
        <f>IFERROR(VLOOKUP($C26,'Aprobadas PLAN ANTIGUO'!$D$2:$F$63,2,FALSE),"")</f>
        <v/>
      </c>
    </row>
    <row r="27" spans="1:5" s="46" customFormat="1" x14ac:dyDescent="0.35">
      <c r="A27" s="44">
        <v>3</v>
      </c>
      <c r="B27" s="44" t="s">
        <v>70</v>
      </c>
      <c r="C27" s="38" t="s">
        <v>108</v>
      </c>
      <c r="D27" s="45">
        <v>31525</v>
      </c>
      <c r="E27" s="46" t="str">
        <f>IFERROR(VLOOKUP($C27,'Aprobadas PLAN ANTIGUO'!$D$2:$F$63,2,FALSE),"")</f>
        <v/>
      </c>
    </row>
    <row r="28" spans="1:5" s="46" customFormat="1" x14ac:dyDescent="0.35">
      <c r="A28" s="44">
        <v>3</v>
      </c>
      <c r="B28" s="44" t="s">
        <v>70</v>
      </c>
      <c r="C28" s="38" t="s">
        <v>109</v>
      </c>
      <c r="D28" s="45">
        <v>31526</v>
      </c>
      <c r="E28" s="46" t="str">
        <f>IFERROR(VLOOKUP($C28,'Aprobadas PLAN ANTIGUO'!$D$2:$F$63,2,FALSE),"")</f>
        <v/>
      </c>
    </row>
    <row r="29" spans="1:5" s="46" customFormat="1" x14ac:dyDescent="0.35">
      <c r="A29" s="44">
        <v>3</v>
      </c>
      <c r="B29" s="44" t="s">
        <v>70</v>
      </c>
      <c r="C29" s="38" t="s">
        <v>110</v>
      </c>
      <c r="D29" s="45">
        <v>31527</v>
      </c>
      <c r="E29" s="46" t="str">
        <f>IFERROR(VLOOKUP($C29,'Aprobadas PLAN ANTIGUO'!$D$2:$F$63,2,FALSE),"")</f>
        <v/>
      </c>
    </row>
    <row r="30" spans="1:5" s="46" customFormat="1" x14ac:dyDescent="0.35">
      <c r="A30" s="44">
        <v>3</v>
      </c>
      <c r="B30" s="44" t="s">
        <v>70</v>
      </c>
      <c r="C30" s="38" t="s">
        <v>111</v>
      </c>
      <c r="D30" s="45">
        <v>31528</v>
      </c>
      <c r="E30" s="46" t="str">
        <f>IFERROR(VLOOKUP($C30,'Aprobadas PLAN ANTIGUO'!$D$2:$F$63,2,FALSE),"")</f>
        <v/>
      </c>
    </row>
    <row r="31" spans="1:5" s="46" customFormat="1" ht="15" thickBot="1" x14ac:dyDescent="0.4">
      <c r="A31" s="48">
        <v>3</v>
      </c>
      <c r="B31" s="48" t="s">
        <v>70</v>
      </c>
      <c r="C31" s="49" t="s">
        <v>112</v>
      </c>
      <c r="D31" s="50">
        <v>31529</v>
      </c>
      <c r="E31" s="46" t="str">
        <f>IFERROR(VLOOKUP($C31,'Aprobadas PLAN ANTIGUO'!$D$2:$F$63,2,FALSE),"")</f>
        <v/>
      </c>
    </row>
    <row r="32" spans="1:5" s="46" customFormat="1" x14ac:dyDescent="0.35">
      <c r="A32" s="44">
        <v>4</v>
      </c>
      <c r="B32" s="44" t="s">
        <v>69</v>
      </c>
      <c r="C32" s="38" t="s">
        <v>125</v>
      </c>
      <c r="D32" s="45">
        <v>31530</v>
      </c>
      <c r="E32" s="46" t="str">
        <f>IFERROR(VLOOKUP($C32,'Aprobadas PLAN ANTIGUO'!$D$2:$F$63,2,FALSE),"")</f>
        <v/>
      </c>
    </row>
    <row r="33" spans="1:5" s="46" customFormat="1" x14ac:dyDescent="0.35">
      <c r="A33" s="44">
        <v>4</v>
      </c>
      <c r="B33" s="44" t="s">
        <v>69</v>
      </c>
      <c r="C33" s="38" t="s">
        <v>126</v>
      </c>
      <c r="D33" s="45">
        <v>31531</v>
      </c>
    </row>
    <row r="34" spans="1:5" s="46" customFormat="1" ht="15" thickBot="1" x14ac:dyDescent="0.4">
      <c r="A34" s="44">
        <v>4</v>
      </c>
      <c r="B34" s="44" t="s">
        <v>70</v>
      </c>
      <c r="C34" s="38" t="s">
        <v>19</v>
      </c>
      <c r="D34" s="45">
        <v>31532</v>
      </c>
      <c r="E34" s="46">
        <f>IFERROR(VLOOKUP($C34,'Aprobadas PLAN ANTIGUO'!$D$2:$F$63,2,FALSE),"")</f>
        <v>27459</v>
      </c>
    </row>
    <row r="35" spans="1:5" s="46" customFormat="1" x14ac:dyDescent="0.35">
      <c r="A35" s="54">
        <v>4</v>
      </c>
      <c r="B35" s="54" t="s">
        <v>69</v>
      </c>
      <c r="C35" s="55" t="s">
        <v>128</v>
      </c>
      <c r="D35" s="56">
        <v>31533</v>
      </c>
      <c r="E35" s="46" t="str">
        <f>IFERROR(VLOOKUP($C35,'Aprobadas PLAN ANTIGUO'!$D$2:$F$63,2,FALSE),"")</f>
        <v/>
      </c>
    </row>
    <row r="36" spans="1:5" s="46" customFormat="1" x14ac:dyDescent="0.35">
      <c r="A36" s="44">
        <v>4</v>
      </c>
      <c r="B36" s="44" t="s">
        <v>69</v>
      </c>
      <c r="C36" s="57" t="s">
        <v>127</v>
      </c>
      <c r="D36" s="45">
        <v>31534</v>
      </c>
      <c r="E36" s="46" t="str">
        <f>IFERROR(VLOOKUP($C36,'Aprobadas PLAN ANTIGUO'!$D$2:$F$63,2,FALSE),"")</f>
        <v/>
      </c>
    </row>
    <row r="37" spans="1:5" s="46" customFormat="1" x14ac:dyDescent="0.35">
      <c r="A37" s="44">
        <v>4</v>
      </c>
      <c r="B37" s="44" t="s">
        <v>69</v>
      </c>
      <c r="C37" s="52" t="s">
        <v>130</v>
      </c>
      <c r="D37" s="45">
        <v>31535</v>
      </c>
      <c r="E37" s="46">
        <f>IFERROR(VLOOKUP($C37,'Aprobadas PLAN ANTIGUO'!$D$2:$F$63,2,FALSE),"")</f>
        <v>27414</v>
      </c>
    </row>
    <row r="38" spans="1:5" s="46" customFormat="1" x14ac:dyDescent="0.35">
      <c r="A38" s="44">
        <v>4</v>
      </c>
      <c r="B38" s="44" t="s">
        <v>69</v>
      </c>
      <c r="C38" s="52" t="s">
        <v>129</v>
      </c>
      <c r="D38" s="45">
        <v>31536</v>
      </c>
      <c r="E38" s="46" t="str">
        <f>IFERROR(VLOOKUP($C38,'Aprobadas PLAN ANTIGUO'!$D$2:$F$63,2,FALSE),"")</f>
        <v/>
      </c>
    </row>
    <row r="39" spans="1:5" s="46" customFormat="1" x14ac:dyDescent="0.35">
      <c r="A39" s="44">
        <v>4</v>
      </c>
      <c r="B39" s="44" t="s">
        <v>69</v>
      </c>
      <c r="C39" s="52" t="s">
        <v>131</v>
      </c>
      <c r="D39" s="45">
        <v>31537</v>
      </c>
      <c r="E39" s="46" t="str">
        <f>IFERROR(VLOOKUP($C39,'Aprobadas PLAN ANTIGUO'!$D$2:$F$63,2,FALSE),"")</f>
        <v/>
      </c>
    </row>
    <row r="40" spans="1:5" s="46" customFormat="1" x14ac:dyDescent="0.35">
      <c r="A40" s="44">
        <v>4</v>
      </c>
      <c r="B40" s="44" t="s">
        <v>69</v>
      </c>
      <c r="C40" s="52" t="s">
        <v>132</v>
      </c>
      <c r="D40" s="45">
        <v>31538</v>
      </c>
      <c r="E40" s="46" t="str">
        <f>IFERROR(VLOOKUP($C40,'Aprobadas PLAN ANTIGUO'!$D$2:$F$63,2,FALSE),"")</f>
        <v/>
      </c>
    </row>
    <row r="41" spans="1:5" s="46" customFormat="1" ht="23" x14ac:dyDescent="0.35">
      <c r="A41" s="44">
        <v>4</v>
      </c>
      <c r="B41" s="44" t="s">
        <v>69</v>
      </c>
      <c r="C41" s="52" t="s">
        <v>133</v>
      </c>
      <c r="D41" s="45">
        <v>31539</v>
      </c>
      <c r="E41" s="46" t="str">
        <f>IFERROR(VLOOKUP($C41,'Aprobadas PLAN ANTIGUO'!$D$2:$F$63,2,FALSE),"")</f>
        <v/>
      </c>
    </row>
    <row r="42" spans="1:5" s="46" customFormat="1" x14ac:dyDescent="0.35">
      <c r="A42" s="44">
        <v>4</v>
      </c>
      <c r="B42" s="44" t="s">
        <v>69</v>
      </c>
      <c r="C42" s="52" t="s">
        <v>136</v>
      </c>
      <c r="D42" s="45">
        <v>31540</v>
      </c>
      <c r="E42" s="46" t="str">
        <f>IFERROR(VLOOKUP($C42,'Aprobadas PLAN ANTIGUO'!$D$2:$F$63,2,FALSE),"")</f>
        <v/>
      </c>
    </row>
    <row r="43" spans="1:5" s="46" customFormat="1" x14ac:dyDescent="0.35">
      <c r="A43" s="44">
        <v>4</v>
      </c>
      <c r="B43" s="44" t="s">
        <v>69</v>
      </c>
      <c r="C43" s="52" t="s">
        <v>137</v>
      </c>
      <c r="D43" s="45">
        <v>31541</v>
      </c>
      <c r="E43" s="46" t="str">
        <f>IFERROR(VLOOKUP($C43,'Aprobadas PLAN ANTIGUO'!$D$2:$F$63,2,FALSE),"")</f>
        <v/>
      </c>
    </row>
    <row r="44" spans="1:5" s="46" customFormat="1" x14ac:dyDescent="0.35">
      <c r="A44" s="44">
        <v>4</v>
      </c>
      <c r="B44" s="44" t="s">
        <v>69</v>
      </c>
      <c r="C44" s="52" t="s">
        <v>135</v>
      </c>
      <c r="D44" s="45">
        <v>31542</v>
      </c>
      <c r="E44" s="46" t="str">
        <f>IFERROR(VLOOKUP($C44,'Aprobadas PLAN ANTIGUO'!$D$2:$F$63,2,FALSE),"")</f>
        <v/>
      </c>
    </row>
    <row r="45" spans="1:5" s="46" customFormat="1" x14ac:dyDescent="0.35">
      <c r="A45" s="44">
        <v>4</v>
      </c>
      <c r="B45" s="44" t="s">
        <v>69</v>
      </c>
      <c r="C45" s="52" t="s">
        <v>138</v>
      </c>
      <c r="D45" s="45">
        <v>31543</v>
      </c>
      <c r="E45" s="46" t="str">
        <f>IFERROR(VLOOKUP($C45,'Aprobadas PLAN ANTIGUO'!$D$2:$F$63,2,FALSE),"")</f>
        <v/>
      </c>
    </row>
    <row r="46" spans="1:5" s="46" customFormat="1" x14ac:dyDescent="0.35">
      <c r="A46" s="44">
        <v>4</v>
      </c>
      <c r="B46" s="44" t="s">
        <v>70</v>
      </c>
      <c r="C46" s="52" t="s">
        <v>139</v>
      </c>
      <c r="D46" s="45">
        <v>31544</v>
      </c>
      <c r="E46" s="46" t="str">
        <f>IFERROR(VLOOKUP($C46,'Aprobadas PLAN ANTIGUO'!$D$2:$F$63,2,FALSE),"")</f>
        <v/>
      </c>
    </row>
    <row r="47" spans="1:5" s="46" customFormat="1" x14ac:dyDescent="0.35">
      <c r="A47" s="44">
        <v>4</v>
      </c>
      <c r="B47" s="44" t="s">
        <v>70</v>
      </c>
      <c r="C47" s="52" t="s">
        <v>140</v>
      </c>
      <c r="D47" s="45">
        <v>31545</v>
      </c>
      <c r="E47" s="46" t="str">
        <f>IFERROR(VLOOKUP($C47,'Aprobadas PLAN ANTIGUO'!$D$2:$F$63,2,FALSE),"")</f>
        <v/>
      </c>
    </row>
    <row r="48" spans="1:5" s="46" customFormat="1" x14ac:dyDescent="0.35">
      <c r="A48" s="44">
        <v>4</v>
      </c>
      <c r="B48" s="44" t="s">
        <v>70</v>
      </c>
      <c r="C48" s="52" t="s">
        <v>141</v>
      </c>
      <c r="D48" s="45">
        <v>31546</v>
      </c>
      <c r="E48" s="46" t="str">
        <f>IFERROR(VLOOKUP($C48,'Aprobadas PLAN ANTIGUO'!$D$2:$F$63,2,FALSE),"")</f>
        <v/>
      </c>
    </row>
    <row r="49" spans="1:5" s="46" customFormat="1" x14ac:dyDescent="0.35">
      <c r="A49" s="44">
        <v>4</v>
      </c>
      <c r="B49" s="44" t="s">
        <v>70</v>
      </c>
      <c r="C49" s="52" t="s">
        <v>143</v>
      </c>
      <c r="D49" s="45">
        <v>31547</v>
      </c>
      <c r="E49" s="46" t="str">
        <f>IFERROR(VLOOKUP($C49,'Aprobadas PLAN ANTIGUO'!$D$2:$F$63,2,FALSE),"")</f>
        <v/>
      </c>
    </row>
    <row r="50" spans="1:5" s="46" customFormat="1" x14ac:dyDescent="0.35">
      <c r="A50" s="44">
        <v>4</v>
      </c>
      <c r="B50" s="44" t="s">
        <v>70</v>
      </c>
      <c r="C50" s="52" t="s">
        <v>142</v>
      </c>
      <c r="D50" s="45">
        <v>31548</v>
      </c>
      <c r="E50" s="46" t="str">
        <f>IFERROR(VLOOKUP($C50,'Aprobadas PLAN ANTIGUO'!$D$2:$F$63,2,FALSE),"")</f>
        <v/>
      </c>
    </row>
    <row r="51" spans="1:5" s="46" customFormat="1" x14ac:dyDescent="0.35">
      <c r="A51" s="44">
        <v>4</v>
      </c>
      <c r="B51" s="44" t="s">
        <v>70</v>
      </c>
      <c r="C51" s="52" t="s">
        <v>144</v>
      </c>
      <c r="D51" s="45">
        <v>31549</v>
      </c>
      <c r="E51" s="46" t="str">
        <f>IFERROR(VLOOKUP($C51,'Aprobadas PLAN ANTIGUO'!$D$2:$F$63,2,FALSE),"")</f>
        <v/>
      </c>
    </row>
    <row r="52" spans="1:5" s="46" customFormat="1" x14ac:dyDescent="0.35">
      <c r="A52" s="44">
        <v>4</v>
      </c>
      <c r="B52" s="44" t="s">
        <v>70</v>
      </c>
      <c r="C52" s="52" t="s">
        <v>145</v>
      </c>
      <c r="D52" s="45">
        <v>31550</v>
      </c>
      <c r="E52" s="46" t="str">
        <f>IFERROR(VLOOKUP($C52,'Aprobadas PLAN ANTIGUO'!$D$2:$F$63,2,FALSE),"")</f>
        <v/>
      </c>
    </row>
    <row r="53" spans="1:5" s="46" customFormat="1" x14ac:dyDescent="0.35">
      <c r="A53" s="44">
        <v>4</v>
      </c>
      <c r="B53" s="44" t="s">
        <v>70</v>
      </c>
      <c r="C53" s="52" t="s">
        <v>146</v>
      </c>
      <c r="D53" s="45">
        <v>31551</v>
      </c>
      <c r="E53" s="46" t="str">
        <f>IFERROR(VLOOKUP($C53,'Aprobadas PLAN ANTIGUO'!$D$2:$F$63,2,FALSE),"")</f>
        <v/>
      </c>
    </row>
    <row r="54" spans="1:5" s="46" customFormat="1" x14ac:dyDescent="0.35">
      <c r="A54" s="44">
        <v>4</v>
      </c>
      <c r="B54" s="44" t="s">
        <v>70</v>
      </c>
      <c r="C54" s="52" t="s">
        <v>147</v>
      </c>
      <c r="D54" s="45">
        <v>31552</v>
      </c>
      <c r="E54" s="46" t="str">
        <f>IFERROR(VLOOKUP($C54,'Aprobadas PLAN ANTIGUO'!$D$2:$F$63,2,FALSE),"")</f>
        <v/>
      </c>
    </row>
    <row r="55" spans="1:5" s="46" customFormat="1" x14ac:dyDescent="0.35">
      <c r="A55" s="44">
        <v>4</v>
      </c>
      <c r="B55" s="44" t="s">
        <v>70</v>
      </c>
      <c r="C55" s="52" t="s">
        <v>148</v>
      </c>
      <c r="D55" s="45">
        <v>31553</v>
      </c>
      <c r="E55" s="46" t="str">
        <f>IFERROR(VLOOKUP($C55,'Aprobadas PLAN ANTIGUO'!$D$2:$F$63,2,FALSE),"")</f>
        <v/>
      </c>
    </row>
    <row r="56" spans="1:5" s="46" customFormat="1" x14ac:dyDescent="0.35">
      <c r="A56" s="44">
        <v>4</v>
      </c>
      <c r="B56" s="44" t="s">
        <v>70</v>
      </c>
      <c r="C56" s="52" t="s">
        <v>149</v>
      </c>
      <c r="D56" s="45">
        <v>31554</v>
      </c>
    </row>
    <row r="57" spans="1:5" s="46" customFormat="1" x14ac:dyDescent="0.35">
      <c r="A57" s="44">
        <v>4</v>
      </c>
      <c r="B57" s="44" t="s">
        <v>70</v>
      </c>
      <c r="C57" s="52" t="s">
        <v>151</v>
      </c>
      <c r="D57" s="45">
        <v>31555</v>
      </c>
    </row>
    <row r="58" spans="1:5" s="46" customFormat="1" x14ac:dyDescent="0.35">
      <c r="A58" s="44">
        <v>4</v>
      </c>
      <c r="B58" s="44" t="s">
        <v>70</v>
      </c>
      <c r="C58" s="52" t="s">
        <v>150</v>
      </c>
      <c r="D58" s="45">
        <v>31556</v>
      </c>
    </row>
    <row r="59" spans="1:5" s="46" customFormat="1" ht="15" thickBot="1" x14ac:dyDescent="0.4">
      <c r="A59" s="48">
        <v>4</v>
      </c>
      <c r="B59" s="48" t="s">
        <v>153</v>
      </c>
      <c r="C59" s="58" t="s">
        <v>152</v>
      </c>
      <c r="D59" s="50">
        <v>31557</v>
      </c>
      <c r="E59" s="46" t="str">
        <f>IFERROR(VLOOKUP($C59,'Aprobadas PLAN ANTIGUO'!$D$2:$F$63,2,FALSE),"")</f>
        <v/>
      </c>
    </row>
  </sheetData>
  <sheetProtection algorithmName="SHA-512" hashValue="8qPlzrqNElMSI2ZDzN1Oxe6Cy21ai3c9iX0o7pmTzpt2kjJANJgRY4lDcO0+ORJ31ttADTNVoe0wbC/lKbFZBA==" saltValue="jkdRWtzmPsaFS0lDNvAIfQ==" spinCount="100000" sheet="1" objects="1" scenarios="1" selectLockedCells="1" selectUnlockedCells="1"/>
  <conditionalFormatting sqref="C22:C54 C19:C20">
    <cfRule type="expression" dxfId="50" priority="98" stopIfTrue="1">
      <formula>" =ESNUMERO(COINCIDIR(A2, FILTRAR(ADAPTACIONES!B:B, ADAPTACIONES!C:C=""Sí""), 0))"</formula>
    </cfRule>
  </conditionalFormatting>
  <conditionalFormatting sqref="C10:C19 C2 C22:C54 C5:C7">
    <cfRule type="expression" dxfId="49" priority="97">
      <formula>$E2="X"</formula>
    </cfRule>
  </conditionalFormatting>
  <conditionalFormatting sqref="C59">
    <cfRule type="expression" dxfId="48" priority="95" stopIfTrue="1">
      <formula>" =ESNUMERO(COINCIDIR(A2, FILTRAR(ADAPTACIONES!B:B, ADAPTACIONES!C:C=""Sí""), 0))"</formula>
    </cfRule>
  </conditionalFormatting>
  <conditionalFormatting sqref="C59">
    <cfRule type="expression" dxfId="47" priority="94">
      <formula>$E59="X"</formula>
    </cfRule>
  </conditionalFormatting>
  <conditionalFormatting sqref="C55:C58">
    <cfRule type="expression" dxfId="46" priority="93" stopIfTrue="1">
      <formula>" =ESNUMERO(COINCIDIR(A2, FILTRAR(ADAPTACIONES!B:B, ADAPTACIONES!C:C=""Sí""), 0))"</formula>
    </cfRule>
  </conditionalFormatting>
  <conditionalFormatting sqref="C55:C58">
    <cfRule type="expression" dxfId="45" priority="92">
      <formula>$E55="X"</formula>
    </cfRule>
  </conditionalFormatting>
  <conditionalFormatting sqref="C9">
    <cfRule type="expression" dxfId="44" priority="100">
      <formula>$E8="X"</formula>
    </cfRule>
  </conditionalFormatting>
  <conditionalFormatting sqref="C2">
    <cfRule type="expression" dxfId="43" priority="78">
      <formula>"'=Aprobadas PLAN ANTIGUO!F6='X'"</formula>
    </cfRule>
    <cfRule type="expression" dxfId="42" priority="79">
      <formula>"'=Aprobadas PLAN ANTIGUO!F6='X'"</formula>
    </cfRule>
  </conditionalFormatting>
  <conditionalFormatting sqref="C20">
    <cfRule type="expression" dxfId="41" priority="104">
      <formula>$E21="X"</formula>
    </cfRule>
  </conditionalFormatting>
  <pageMargins left="0.74803149606299213" right="0.74803149606299213" top="0.98425196850393704" bottom="0.98425196850393704" header="0.51181102362204722" footer="0.51181102362204722"/>
  <pageSetup paperSize="9" orientation="portrait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596BD995-3497-4EB8-AFE2-18524B9D4D1F}">
            <xm:f>OR('Aprobadas PLAN ANTIGUO'!F59="X",'Aprobadas PLAN ANTIGUO'!F60="X",'Aprobadas PLAN ANTIGUO'!F61="X")</xm:f>
            <x14:dxf>
              <fill>
                <patternFill>
                  <bgColor rgb="FF92D050"/>
                </patternFill>
              </fill>
            </x14:dxf>
          </x14:cfRule>
          <xm:sqref>C59</xm:sqref>
        </x14:conditionalFormatting>
        <x14:conditionalFormatting xmlns:xm="http://schemas.microsoft.com/office/excel/2006/main">
          <x14:cfRule type="expression" priority="85" id="{1A250D75-9067-466C-A7C6-7AF860DB5579}">
            <xm:f>'Aprobadas PLAN ANTIGUO'!F2="X"</xm:f>
            <x14:dxf>
              <fill>
                <patternFill>
                  <bgColor rgb="FF92D050"/>
                </patternFill>
              </fill>
            </x14:dxf>
          </x14:cfRule>
          <x14:cfRule type="expression" priority="86" id="{700F4328-6235-4F82-B2C2-8B3E901E2A86}">
            <xm:f>'Aprobadas PLAN ANTIGUO'!F2="X"</xm:f>
            <x14:dxf/>
          </x14:cfRule>
          <xm:sqref>C6</xm:sqref>
        </x14:conditionalFormatting>
        <x14:conditionalFormatting xmlns:xm="http://schemas.microsoft.com/office/excel/2006/main">
          <x14:cfRule type="expression" priority="83" id="{E60DA676-83A5-411B-A2B4-0586902DE580}">
            <xm:f>'Aprobadas PLAN ANTIGUO'!F4="X"</xm:f>
            <x14:dxf>
              <fill>
                <patternFill>
                  <bgColor rgb="FF92D050"/>
                </patternFill>
              </fill>
            </x14:dxf>
          </x14:cfRule>
          <xm:sqref>C5 C33:C34</xm:sqref>
        </x14:conditionalFormatting>
        <x14:conditionalFormatting xmlns:xm="http://schemas.microsoft.com/office/excel/2006/main">
          <x14:cfRule type="expression" priority="72" id="{5D2DCAB1-5CDE-4E02-AF0C-152AD35ACAFB}">
            <xm:f>'Aprobadas PLAN ANTIGUO'!F5="X"</xm:f>
            <x14:dxf>
              <fill>
                <patternFill>
                  <bgColor rgb="FF92D050"/>
                </patternFill>
              </fill>
            </x14:dxf>
          </x14:cfRule>
          <xm:sqref>C9 C31</xm:sqref>
        </x14:conditionalFormatting>
        <x14:conditionalFormatting xmlns:xm="http://schemas.microsoft.com/office/excel/2006/main">
          <x14:cfRule type="expression" priority="77" id="{720E2269-2E07-4123-86FF-1F479D9A54AA}">
            <xm:f>'Aprobadas PLAN ANTIGUO'!F6="X"</xm:f>
            <x14:dxf>
              <fill>
                <patternFill>
                  <bgColor rgb="FF92D050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expression" priority="69" id="{D0302D5E-CEE6-4B3A-9A87-50D0CE54490D}">
            <xm:f>'Aprobadas PLAN ANTIGUO'!F10="X"</xm:f>
            <x14:dxf>
              <fill>
                <patternFill>
                  <bgColor rgb="FF92D050"/>
                </patternFill>
              </fill>
            </x14:dxf>
          </x14:cfRule>
          <xm:sqref>C10 C23 C30</xm:sqref>
        </x14:conditionalFormatting>
        <x14:conditionalFormatting xmlns:xm="http://schemas.microsoft.com/office/excel/2006/main">
          <x14:cfRule type="expression" priority="54" id="{558A8C3F-2C80-4540-A067-80781785139D}">
            <xm:f>'Aprobadas PLAN ANTIGUO'!F13="X"</xm:f>
            <x14:dxf>
              <fill>
                <patternFill>
                  <bgColor rgb="FF92D050"/>
                </patternFill>
              </fill>
            </x14:dxf>
          </x14:cfRule>
          <xm:sqref>C20 C15 C26</xm:sqref>
        </x14:conditionalFormatting>
        <x14:conditionalFormatting xmlns:xm="http://schemas.microsoft.com/office/excel/2006/main">
          <x14:cfRule type="expression" priority="67" id="{CF69DCF7-5204-4FB4-8FBA-7E9D7155DDA2}">
            <xm:f>'Aprobadas PLAN ANTIGUO'!F14="X"</xm:f>
            <x14:dxf>
              <fill>
                <patternFill>
                  <bgColor rgb="FF92D050"/>
                </patternFill>
              </fill>
            </x14:dxf>
          </x14:cfRule>
          <xm:sqref>C7 C22</xm:sqref>
        </x14:conditionalFormatting>
        <x14:conditionalFormatting xmlns:xm="http://schemas.microsoft.com/office/excel/2006/main">
          <x14:cfRule type="expression" priority="66" id="{37620AC8-11FB-4C44-8059-4942BE823CA6}">
            <xm:f>'Aprobadas PLAN ANTIGUO'!F12="X"</xm:f>
            <x14:dxf>
              <fill>
                <patternFill>
                  <bgColor rgb="FF92D050"/>
                </patternFill>
              </fill>
            </x14:dxf>
          </x14:cfRule>
          <xm:sqref>C11 C16 C27</xm:sqref>
        </x14:conditionalFormatting>
        <x14:conditionalFormatting xmlns:xm="http://schemas.microsoft.com/office/excel/2006/main">
          <x14:cfRule type="expression" priority="63" id="{30FB6D4A-9241-459F-B29E-08294780D37E}">
            <xm:f>'Aprobadas PLAN ANTIGUO'!F21="X"</xm:f>
            <x14:dxf>
              <fill>
                <patternFill>
                  <bgColor rgb="FF92D050"/>
                </patternFill>
              </fill>
            </x14:dxf>
          </x14:cfRule>
          <x14:cfRule type="expression" priority="64" id="{F878A1C2-9B42-4AFE-9E95-81A54BA247A7}">
            <xm:f>'Aprobadas PLAN ANTIGUO'!F21="X"</xm:f>
            <x14:dxf>
              <fill>
                <patternFill>
                  <bgColor theme="6"/>
                </patternFill>
              </fill>
            </x14:dxf>
          </x14:cfRule>
          <x14:cfRule type="expression" priority="65" id="{A9972150-87EF-46B4-BB35-6CE275AF5ED7}">
            <xm:f>'Aprobadas PLAN ANTIGUO'!F21="X"</xm:f>
            <x14:dxf/>
          </x14:cfRule>
          <xm:sqref>C12</xm:sqref>
        </x14:conditionalFormatting>
        <x14:conditionalFormatting xmlns:xm="http://schemas.microsoft.com/office/excel/2006/main">
          <x14:cfRule type="expression" priority="60" id="{9C3920F0-925F-4A31-BBF2-E6DAF13F64F9}">
            <xm:f>'Aprobadas PLAN ANTIGUO'!F15="X"</xm:f>
            <x14:dxf>
              <fill>
                <patternFill>
                  <bgColor rgb="FF92D050"/>
                </patternFill>
              </fill>
            </x14:dxf>
          </x14:cfRule>
          <xm:sqref>C13:C14 C17:C18</xm:sqref>
        </x14:conditionalFormatting>
        <x14:conditionalFormatting xmlns:xm="http://schemas.microsoft.com/office/excel/2006/main">
          <x14:cfRule type="expression" priority="53" id="{C9E2450B-9C9B-42B4-88DE-C584704FF3B6}">
            <xm:f>'Aprobadas PLAN ANTIGUO'!F25="X"</xm:f>
            <x14:dxf>
              <fill>
                <patternFill>
                  <bgColor rgb="FF92D050"/>
                </patternFill>
              </fill>
            </x14:dxf>
          </x14:cfRule>
          <xm:sqref>C19</xm:sqref>
        </x14:conditionalFormatting>
        <x14:conditionalFormatting xmlns:xm="http://schemas.microsoft.com/office/excel/2006/main">
          <x14:cfRule type="expression" priority="49" id="{04B932B8-96DB-415B-8329-0FC924D3868F}">
            <xm:f>'Aprobadas PLAN ANTIGUO'!F11="X"</xm:f>
            <x14:dxf>
              <fill>
                <patternFill>
                  <bgColor rgb="FF92D050"/>
                </patternFill>
              </fill>
            </x14:dxf>
          </x14:cfRule>
          <x14:cfRule type="expression" priority="50" id="{13174133-AEE3-4AA1-ACD4-11900516C340}">
            <xm:f>'Aprobadas PLAN ANTIGUO'!F11="X"</xm:f>
            <x14:dxf/>
          </x14:cfRule>
          <xm:sqref>C24</xm:sqref>
        </x14:conditionalFormatting>
        <x14:conditionalFormatting xmlns:xm="http://schemas.microsoft.com/office/excel/2006/main">
          <x14:cfRule type="expression" priority="48" id="{4437AA30-2783-4BA2-9FD8-28C82D724282}">
            <xm:f>'Aprobadas PLAN ANTIGUO'!F22="X"</xm:f>
            <x14:dxf>
              <fill>
                <patternFill>
                  <bgColor rgb="FF92D050"/>
                </patternFill>
              </fill>
            </x14:dxf>
          </x14:cfRule>
          <xm:sqref>C25 C29</xm:sqref>
        </x14:conditionalFormatting>
        <x14:conditionalFormatting xmlns:xm="http://schemas.microsoft.com/office/excel/2006/main">
          <x14:cfRule type="expression" priority="44" id="{967A2ABA-68AF-4CD6-B2E4-54EB5E270E20}">
            <xm:f>'Aprobadas PLAN ANTIGUO'!F31="X"</xm:f>
            <x14:dxf>
              <fill>
                <patternFill>
                  <bgColor rgb="FF92D050"/>
                </patternFill>
              </fill>
            </x14:dxf>
          </x14:cfRule>
          <x14:cfRule type="expression" priority="45" id="{0FEB4CE1-3CBC-430D-87FD-732FD93083EA}">
            <xm:f>'Aprobadas PLAN ANTIGUO'!F31="X"</xm:f>
            <x14:dxf>
              <fill>
                <patternFill>
                  <bgColor rgb="FF92D050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expression" priority="32" id="{79E11F87-DBDD-4AFD-B2DC-1C66B64A97C3}">
            <xm:f>OR('Aprobadas PLAN ANTIGUO'!F35="X",'Aprobadas PLAN ANTIGUO'!F51="X")</xm:f>
            <x14:dxf>
              <fill>
                <patternFill>
                  <bgColor rgb="FF92D050"/>
                </patternFill>
              </fill>
            </x14:dxf>
          </x14:cfRule>
          <xm:sqref>C32</xm:sqref>
        </x14:conditionalFormatting>
        <x14:conditionalFormatting xmlns:xm="http://schemas.microsoft.com/office/excel/2006/main">
          <x14:cfRule type="expression" priority="27" id="{4F11C566-4011-4A9F-BABC-624138D52A88}">
            <xm:f>'Aprobadas PLAN ANTIGUO'!F34="X"</xm:f>
            <x14:dxf>
              <fill>
                <patternFill>
                  <bgColor rgb="FF92D050"/>
                </patternFill>
              </fill>
            </x14:dxf>
          </x14:cfRule>
          <xm:sqref>C36</xm:sqref>
        </x14:conditionalFormatting>
        <x14:conditionalFormatting xmlns:xm="http://schemas.microsoft.com/office/excel/2006/main">
          <x14:cfRule type="expression" priority="26" id="{7B22C527-1FBE-4CDE-B876-BA6AD77553AC}">
            <xm:f>'Aprobadas PLAN ANTIGUO'!F57="X"</xm:f>
            <x14:dxf>
              <fill>
                <patternFill>
                  <bgColor rgb="FF92D050"/>
                </patternFill>
              </fill>
            </x14:dxf>
          </x14:cfRule>
          <xm:sqref>C38</xm:sqref>
        </x14:conditionalFormatting>
        <x14:conditionalFormatting xmlns:xm="http://schemas.microsoft.com/office/excel/2006/main">
          <x14:cfRule type="expression" priority="25" id="{747625F1-1346-467F-99E3-CEEC4B385CB9}">
            <xm:f>'Aprobadas PLAN ANTIGUO'!F39="X"</xm:f>
            <x14:dxf>
              <fill>
                <patternFill>
                  <bgColor rgb="FF92D050"/>
                </patternFill>
              </fill>
            </x14:dxf>
          </x14:cfRule>
          <xm:sqref>C37</xm:sqref>
        </x14:conditionalFormatting>
        <x14:conditionalFormatting xmlns:xm="http://schemas.microsoft.com/office/excel/2006/main">
          <x14:cfRule type="expression" priority="24" id="{9ADBE835-0305-47A3-AB18-DD222F65F54B}">
            <xm:f>'Aprobadas PLAN ANTIGUO'!F44="X"</xm:f>
            <x14:dxf>
              <fill>
                <patternFill>
                  <bgColor rgb="FF92D050"/>
                </patternFill>
              </fill>
            </x14:dxf>
          </x14:cfRule>
          <xm:sqref>C35</xm:sqref>
        </x14:conditionalFormatting>
        <x14:conditionalFormatting xmlns:xm="http://schemas.microsoft.com/office/excel/2006/main">
          <x14:cfRule type="expression" priority="23" id="{9F3724B4-3BEE-45B6-8B7F-703C5DF56A3F}">
            <xm:f>'Aprobadas PLAN ANTIGUO'!F36="X"</xm:f>
            <x14:dxf>
              <fill>
                <patternFill>
                  <bgColor rgb="FF92D050"/>
                </patternFill>
              </fill>
            </x14:dxf>
          </x14:cfRule>
          <xm:sqref>C48</xm:sqref>
        </x14:conditionalFormatting>
        <x14:conditionalFormatting xmlns:xm="http://schemas.microsoft.com/office/excel/2006/main">
          <x14:cfRule type="expression" priority="22" id="{8750ACA4-442D-4F4A-AF26-A16AED0E4ED8}">
            <xm:f>'Aprobadas PLAN ANTIGUO'!F37="X"</xm:f>
            <x14:dxf>
              <fill>
                <patternFill>
                  <bgColor rgb="FF92D050"/>
                </patternFill>
              </fill>
            </x14:dxf>
          </x14:cfRule>
          <xm:sqref>C49</xm:sqref>
        </x14:conditionalFormatting>
        <x14:conditionalFormatting xmlns:xm="http://schemas.microsoft.com/office/excel/2006/main">
          <x14:cfRule type="expression" priority="21" id="{60D66ECC-C97A-4792-80EE-1A7DBA14D12C}">
            <xm:f>'Aprobadas PLAN ANTIGUO'!F38="X"</xm:f>
            <x14:dxf>
              <fill>
                <patternFill>
                  <bgColor rgb="FF92D050"/>
                </patternFill>
              </fill>
            </x14:dxf>
          </x14:cfRule>
          <xm:sqref>C44</xm:sqref>
        </x14:conditionalFormatting>
        <x14:conditionalFormatting xmlns:xm="http://schemas.microsoft.com/office/excel/2006/main">
          <x14:cfRule type="expression" priority="20" id="{EA73C83D-B116-4C08-840D-E418FB3A9C50}">
            <xm:f>'Aprobadas PLAN ANTIGUO'!F40="X"</xm:f>
            <x14:dxf>
              <fill>
                <patternFill>
                  <bgColor rgb="FF92D050"/>
                </patternFill>
              </fill>
            </x14:dxf>
          </x14:cfRule>
          <xm:sqref>C40</xm:sqref>
        </x14:conditionalFormatting>
        <x14:conditionalFormatting xmlns:xm="http://schemas.microsoft.com/office/excel/2006/main">
          <x14:cfRule type="expression" priority="19" id="{3057BC91-E77E-4A01-B0E7-651EE5799E79}">
            <xm:f>'Aprobadas PLAN ANTIGUO'!F41="X"</xm:f>
            <x14:dxf>
              <fill>
                <patternFill>
                  <bgColor rgb="FF92D050"/>
                </patternFill>
              </fill>
            </x14:dxf>
          </x14:cfRule>
          <xm:sqref>C52</xm:sqref>
        </x14:conditionalFormatting>
        <x14:conditionalFormatting xmlns:xm="http://schemas.microsoft.com/office/excel/2006/main">
          <x14:cfRule type="expression" priority="18" id="{248917CE-905F-4E6E-A71A-068BAA2F7F18}">
            <xm:f>'Aprobadas PLAN ANTIGUO'!F42="X"</xm:f>
            <x14:dxf/>
          </x14:cfRule>
          <x14:cfRule type="expression" priority="17" id="{5DAE3BAB-D2D4-4ECB-AABF-4F48BFFE6D04}">
            <xm:f>'Aprobadas PLAN ANTIGUO'!F42="X"</xm:f>
            <x14:dxf>
              <fill>
                <patternFill>
                  <bgColor rgb="FF92D050"/>
                </patternFill>
              </fill>
            </x14:dxf>
          </x14:cfRule>
          <xm:sqref>C54</xm:sqref>
        </x14:conditionalFormatting>
        <x14:conditionalFormatting xmlns:xm="http://schemas.microsoft.com/office/excel/2006/main">
          <x14:cfRule type="expression" priority="16" id="{2DC06ABC-5773-49DB-BE3B-BEC043581925}">
            <xm:f>'Aprobadas PLAN ANTIGUO'!F45="X"</xm:f>
            <x14:dxf>
              <fill>
                <patternFill>
                  <bgColor rgb="FF92D050"/>
                </patternFill>
              </fill>
            </x14:dxf>
          </x14:cfRule>
          <xm:sqref>C50</xm:sqref>
        </x14:conditionalFormatting>
        <x14:conditionalFormatting xmlns:xm="http://schemas.microsoft.com/office/excel/2006/main">
          <x14:cfRule type="expression" priority="15" id="{F159696B-E246-494C-B8F2-B7A248E2C197}">
            <xm:f>'Aprobadas PLAN ANTIGUO'!F47="X"</xm:f>
            <x14:dxf>
              <fill>
                <patternFill>
                  <bgColor rgb="FF92D050"/>
                </patternFill>
              </fill>
            </x14:dxf>
          </x14:cfRule>
          <xm:sqref>C43</xm:sqref>
        </x14:conditionalFormatting>
        <x14:conditionalFormatting xmlns:xm="http://schemas.microsoft.com/office/excel/2006/main">
          <x14:cfRule type="expression" priority="14" id="{57B9A28A-B3D3-4CEF-BDC0-438CBC9C4059}">
            <xm:f>'Aprobadas PLAN ANTIGUO'!F50="X"</xm:f>
            <x14:dxf>
              <fill>
                <patternFill>
                  <bgColor rgb="FF92D050"/>
                </patternFill>
              </fill>
            </x14:dxf>
          </x14:cfRule>
          <xm:sqref>C45</xm:sqref>
        </x14:conditionalFormatting>
        <x14:conditionalFormatting xmlns:xm="http://schemas.microsoft.com/office/excel/2006/main">
          <x14:cfRule type="expression" priority="13" id="{90C29EDE-1685-476E-819E-C8CD2C1D924A}">
            <xm:f>'Aprobadas PLAN ANTIGUO'!F52="X"</xm:f>
            <x14:dxf>
              <fill>
                <patternFill>
                  <bgColor rgb="FF92D050"/>
                </patternFill>
              </fill>
            </x14:dxf>
          </x14:cfRule>
          <xm:sqref>C56</xm:sqref>
        </x14:conditionalFormatting>
        <x14:conditionalFormatting xmlns:xm="http://schemas.microsoft.com/office/excel/2006/main">
          <x14:cfRule type="expression" priority="12" id="{80722A5F-C449-479C-8A49-9E26A29E12BF}">
            <xm:f>'Aprobadas PLAN ANTIGUO'!F53="X"</xm:f>
            <x14:dxf/>
          </x14:cfRule>
          <x14:cfRule type="expression" priority="11" id="{A48767E3-500B-45FC-B16C-7502FE688CCB}">
            <xm:f>'Aprobadas PLAN ANTIGUO'!F53="X"</xm:f>
            <x14:dxf>
              <fill>
                <patternFill>
                  <bgColor rgb="FF92D050"/>
                </patternFill>
              </fill>
            </x14:dxf>
          </x14:cfRule>
          <xm:sqref>C46</xm:sqref>
        </x14:conditionalFormatting>
        <x14:conditionalFormatting xmlns:xm="http://schemas.microsoft.com/office/excel/2006/main">
          <x14:cfRule type="expression" priority="10" id="{5996EB30-4B44-417F-AC18-5E26E8803346}">
            <xm:f>'Aprobadas PLAN ANTIGUO'!F54="X"</xm:f>
            <x14:dxf>
              <fill>
                <patternFill>
                  <bgColor rgb="FF92D050"/>
                </patternFill>
              </fill>
            </x14:dxf>
          </x14:cfRule>
          <xm:sqref>C55</xm:sqref>
        </x14:conditionalFormatting>
        <x14:conditionalFormatting xmlns:xm="http://schemas.microsoft.com/office/excel/2006/main">
          <x14:cfRule type="expression" priority="9" id="{E5C3ABEC-F809-4859-B99A-EC702A827E54}">
            <xm:f>'Aprobadas PLAN ANTIGUO'!F55="X"</xm:f>
            <x14:dxf>
              <fill>
                <patternFill>
                  <bgColor rgb="FF92D050"/>
                </patternFill>
              </fill>
            </x14:dxf>
          </x14:cfRule>
          <xm:sqref>C51</xm:sqref>
        </x14:conditionalFormatting>
        <x14:conditionalFormatting xmlns:xm="http://schemas.microsoft.com/office/excel/2006/main">
          <x14:cfRule type="expression" priority="8" id="{2D43A70B-F218-4B63-A603-F1DB1F0C3CC8}">
            <xm:f>'Aprobadas PLAN ANTIGUO'!F56="X"</xm:f>
            <x14:dxf>
              <fill>
                <patternFill>
                  <bgColor rgb="FF92D050"/>
                </patternFill>
              </fill>
            </x14:dxf>
          </x14:cfRule>
          <xm:sqref>C57</xm:sqref>
        </x14:conditionalFormatting>
        <x14:conditionalFormatting xmlns:xm="http://schemas.microsoft.com/office/excel/2006/main">
          <x14:cfRule type="expression" priority="7" id="{9D20C916-789D-4619-A0D1-3EE4A4CF3BDA}">
            <xm:f>'Aprobadas PLAN ANTIGUO'!F58="X"</xm:f>
            <x14:dxf>
              <fill>
                <patternFill>
                  <bgColor rgb="FF92D050"/>
                </patternFill>
              </fill>
            </x14:dxf>
          </x14:cfRule>
          <xm:sqref>C53</xm:sqref>
        </x14:conditionalFormatting>
        <x14:conditionalFormatting xmlns:xm="http://schemas.microsoft.com/office/excel/2006/main">
          <x14:cfRule type="expression" priority="4" id="{D952F00B-D8DE-42DE-860D-73975A3881A0}">
            <xm:f>'Aprobadas PLAN ANTIGUO'!F3="X"</xm:f>
            <x14:dxf>
              <fill>
                <patternFill>
                  <bgColor rgb="FF92D050"/>
                </patternFill>
              </fill>
            </x14:dxf>
          </x14:cfRule>
          <xm:sqref>C21</xm:sqref>
        </x14:conditionalFormatting>
        <x14:conditionalFormatting xmlns:xm="http://schemas.microsoft.com/office/excel/2006/main">
          <x14:cfRule type="expression" priority="3" id="{96984226-F45C-4999-805A-81BEBA537EBE}">
            <xm:f>'Aprobadas PLAN ANTIGUO'!F9="X"</xm:f>
            <x14:dxf>
              <fill>
                <patternFill>
                  <bgColor rgb="FF92D050"/>
                </patternFill>
              </fill>
            </x14:dxf>
          </x14:cfRule>
          <xm:sqref>C4</xm:sqref>
        </x14:conditionalFormatting>
        <x14:conditionalFormatting xmlns:xm="http://schemas.microsoft.com/office/excel/2006/main">
          <x14:cfRule type="expression" priority="2" id="{6C145114-1590-4145-8055-70945BC9A78E}">
            <xm:f>'Aprobadas PLAN ANTIGUO'!F7="X"</xm:f>
            <x14:dxf>
              <fill>
                <patternFill>
                  <bgColor rgb="FF92D050"/>
                </patternFill>
              </fill>
            </x14:dxf>
          </x14:cfRule>
          <xm:sqref>C8</xm:sqref>
        </x14:conditionalFormatting>
        <x14:conditionalFormatting xmlns:xm="http://schemas.microsoft.com/office/excel/2006/main">
          <x14:cfRule type="expression" priority="1" id="{6F617830-30AC-4B5D-B724-2D4D050744A6}">
            <xm:f>'Aprobadas PLAN ANTIGUO'!F8="X"</xm:f>
            <x14:dxf>
              <fill>
                <patternFill>
                  <bgColor rgb="FF92D050"/>
                </patternFill>
              </fill>
            </x14:dxf>
          </x14:cfRule>
          <xm:sqref>C3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Aprobadas PLAN ANTIGUO</vt:lpstr>
      <vt:lpstr> Adaptadas PLAN NUEVO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Montaner</dc:creator>
  <cp:lastModifiedBy>usuario</cp:lastModifiedBy>
  <cp:lastPrinted>2026-09-04T15:39:16Z</cp:lastPrinted>
  <dcterms:created xsi:type="dcterms:W3CDTF">2025-06-09T11:13:56Z</dcterms:created>
  <dcterms:modified xsi:type="dcterms:W3CDTF">2026-09-09T15:49:06Z</dcterms:modified>
</cp:coreProperties>
</file>